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Foglio1!$A$2:$I$142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3" i="1"/>
  <c r="J1" i="1" s="1"/>
  <c r="C4" i="1"/>
  <c r="C5" i="1" s="1"/>
  <c r="C6" i="1" s="1"/>
  <c r="C7" i="1" s="1"/>
  <c r="D4" i="1"/>
  <c r="D5" i="1" s="1"/>
  <c r="D6" i="1" s="1"/>
  <c r="D7" i="1" s="1"/>
  <c r="C9" i="1"/>
  <c r="C10" i="1" s="1"/>
  <c r="C11" i="1" s="1"/>
  <c r="C12" i="1" s="1"/>
  <c r="D9" i="1"/>
  <c r="D10" i="1" s="1"/>
  <c r="D11" i="1" s="1"/>
  <c r="D12" i="1" s="1"/>
  <c r="C14" i="1"/>
  <c r="C15" i="1" s="1"/>
  <c r="C16" i="1" s="1"/>
  <c r="C17" i="1" s="1"/>
  <c r="D14" i="1"/>
  <c r="D15" i="1" s="1"/>
  <c r="D16" i="1" s="1"/>
  <c r="D17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C19" i="1"/>
  <c r="C20" i="1" s="1"/>
  <c r="C21" i="1" s="1"/>
  <c r="C22" i="1" s="1"/>
  <c r="D19" i="1"/>
  <c r="D20" i="1" s="1"/>
  <c r="D21" i="1" s="1"/>
  <c r="D22" i="1" s="1"/>
  <c r="C24" i="1"/>
  <c r="C25" i="1" s="1"/>
  <c r="C26" i="1" s="1"/>
  <c r="C27" i="1" s="1"/>
  <c r="D24" i="1"/>
  <c r="D25" i="1" s="1"/>
  <c r="D26" i="1" s="1"/>
  <c r="D27" i="1" s="1"/>
  <c r="B24" i="1"/>
  <c r="B25" i="1" s="1"/>
  <c r="B26" i="1" s="1"/>
  <c r="B27" i="1" s="1"/>
  <c r="B28" i="1" s="1"/>
  <c r="B29" i="1" s="1"/>
  <c r="B30" i="1" s="1"/>
  <c r="B31" i="1" s="1"/>
  <c r="B32" i="1" s="1"/>
  <c r="C29" i="1"/>
  <c r="C30" i="1" s="1"/>
  <c r="C31" i="1" s="1"/>
  <c r="C32" i="1" s="1"/>
  <c r="D29" i="1"/>
  <c r="D30" i="1" s="1"/>
  <c r="D31" i="1" s="1"/>
  <c r="D32" i="1" s="1"/>
  <c r="C34" i="1"/>
  <c r="C35" i="1" s="1"/>
  <c r="C36" i="1" s="1"/>
  <c r="C37" i="1" s="1"/>
  <c r="D34" i="1"/>
  <c r="D35" i="1" s="1"/>
  <c r="D36" i="1" s="1"/>
  <c r="D37" i="1" s="1"/>
  <c r="C39" i="1"/>
  <c r="C40" i="1" s="1"/>
  <c r="C41" i="1" s="1"/>
  <c r="C42" i="1" s="1"/>
  <c r="D39" i="1"/>
  <c r="D40" i="1" s="1"/>
  <c r="D41" i="1" s="1"/>
  <c r="D42" i="1" s="1"/>
  <c r="C44" i="1"/>
  <c r="C45" i="1" s="1"/>
  <c r="C46" i="1" s="1"/>
  <c r="C47" i="1" s="1"/>
  <c r="D44" i="1"/>
  <c r="D45" i="1" s="1"/>
  <c r="D46" i="1" s="1"/>
  <c r="D47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C49" i="1"/>
  <c r="C50" i="1" s="1"/>
  <c r="C51" i="1" s="1"/>
  <c r="C52" i="1" s="1"/>
  <c r="D49" i="1"/>
  <c r="D50" i="1" s="1"/>
  <c r="D51" i="1" s="1"/>
  <c r="D52" i="1" s="1"/>
  <c r="B54" i="1"/>
  <c r="B55" i="1" s="1"/>
  <c r="B56" i="1" s="1"/>
  <c r="B57" i="1" s="1"/>
  <c r="C54" i="1"/>
  <c r="C55" i="1" s="1"/>
  <c r="C56" i="1" s="1"/>
  <c r="C57" i="1" s="1"/>
  <c r="D54" i="1"/>
  <c r="D55" i="1" s="1"/>
  <c r="D56" i="1" s="1"/>
  <c r="D57" i="1" s="1"/>
  <c r="C59" i="1"/>
  <c r="C60" i="1" s="1"/>
  <c r="C61" i="1" s="1"/>
  <c r="C62" i="1" s="1"/>
  <c r="D59" i="1"/>
  <c r="D60" i="1" s="1"/>
  <c r="D61" i="1" s="1"/>
  <c r="D62" i="1" s="1"/>
  <c r="B59" i="1"/>
  <c r="B60" i="1" s="1"/>
  <c r="B61" i="1" s="1"/>
  <c r="B62" i="1" s="1"/>
  <c r="B63" i="1" s="1"/>
  <c r="B64" i="1" s="1"/>
  <c r="B65" i="1" s="1"/>
  <c r="B66" i="1" s="1"/>
  <c r="B67" i="1" s="1"/>
  <c r="C64" i="1"/>
  <c r="C65" i="1" s="1"/>
  <c r="C66" i="1" s="1"/>
  <c r="C67" i="1" s="1"/>
  <c r="D64" i="1"/>
  <c r="D65" i="1" s="1"/>
  <c r="D66" i="1" s="1"/>
  <c r="D67" i="1" s="1"/>
  <c r="C69" i="1"/>
  <c r="C70" i="1" s="1"/>
  <c r="C71" i="1" s="1"/>
  <c r="C72" i="1" s="1"/>
  <c r="D69" i="1"/>
  <c r="D70" i="1" s="1"/>
  <c r="D71" i="1" s="1"/>
  <c r="D72" i="1" s="1"/>
  <c r="C74" i="1"/>
  <c r="C75" i="1" s="1"/>
  <c r="C76" i="1" s="1"/>
  <c r="C77" i="1" s="1"/>
  <c r="D74" i="1"/>
  <c r="D75" i="1" s="1"/>
  <c r="D76" i="1" s="1"/>
  <c r="D77" i="1" s="1"/>
  <c r="C79" i="1"/>
  <c r="C80" i="1" s="1"/>
  <c r="C81" i="1" s="1"/>
  <c r="C82" i="1" s="1"/>
  <c r="D79" i="1"/>
  <c r="D80" i="1" s="1"/>
  <c r="D81" i="1" s="1"/>
  <c r="D82" i="1" s="1"/>
  <c r="C84" i="1"/>
  <c r="C85" i="1" s="1"/>
  <c r="C86" i="1" s="1"/>
  <c r="C87" i="1" s="1"/>
  <c r="D84" i="1"/>
  <c r="D85" i="1" s="1"/>
  <c r="D86" i="1" s="1"/>
  <c r="D87" i="1" s="1"/>
  <c r="C89" i="1"/>
  <c r="C90" i="1" s="1"/>
  <c r="C91" i="1" s="1"/>
  <c r="C92" i="1" s="1"/>
  <c r="D89" i="1"/>
  <c r="D90" i="1" s="1"/>
  <c r="D91" i="1" s="1"/>
  <c r="D92" i="1" s="1"/>
  <c r="C94" i="1"/>
  <c r="C95" i="1" s="1"/>
  <c r="C96" i="1" s="1"/>
  <c r="C97" i="1" s="1"/>
  <c r="D94" i="1"/>
  <c r="D95" i="1" s="1"/>
  <c r="D96" i="1" s="1"/>
  <c r="D97" i="1" s="1"/>
  <c r="C99" i="1"/>
  <c r="C100" i="1" s="1"/>
  <c r="C101" i="1" s="1"/>
  <c r="C102" i="1" s="1"/>
  <c r="D99" i="1"/>
  <c r="D100" i="1" s="1"/>
  <c r="D101" i="1" s="1"/>
  <c r="D102" i="1" s="1"/>
  <c r="C104" i="1"/>
  <c r="C105" i="1" s="1"/>
  <c r="C106" i="1" s="1"/>
  <c r="C107" i="1" s="1"/>
  <c r="D104" i="1"/>
  <c r="D105" i="1"/>
  <c r="D106" i="1" s="1"/>
  <c r="D107" i="1" s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C109" i="1"/>
  <c r="C110" i="1" s="1"/>
  <c r="C111" i="1" s="1"/>
  <c r="C112" i="1" s="1"/>
  <c r="D109" i="1"/>
  <c r="D110" i="1" s="1"/>
  <c r="D111" i="1" s="1"/>
  <c r="D11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C120" i="1"/>
  <c r="C121" i="1" s="1"/>
  <c r="C122" i="1" s="1"/>
  <c r="C123" i="1" s="1"/>
  <c r="C124" i="1" s="1"/>
  <c r="D120" i="1"/>
  <c r="D121" i="1" s="1"/>
  <c r="D122" i="1" s="1"/>
  <c r="D123" i="1" s="1"/>
  <c r="D124" i="1" s="1"/>
  <c r="C126" i="1"/>
  <c r="C127" i="1" s="1"/>
  <c r="C128" i="1" s="1"/>
  <c r="C129" i="1" s="1"/>
  <c r="C130" i="1" s="1"/>
  <c r="D126" i="1"/>
  <c r="D127" i="1" s="1"/>
  <c r="D128" i="1" s="1"/>
  <c r="D129" i="1" s="1"/>
  <c r="D130" i="1" s="1"/>
  <c r="C132" i="1"/>
  <c r="C133" i="1" s="1"/>
  <c r="C134" i="1" s="1"/>
  <c r="C135" i="1" s="1"/>
  <c r="C136" i="1" s="1"/>
  <c r="D132" i="1"/>
  <c r="D133" i="1"/>
  <c r="D134" i="1" s="1"/>
  <c r="D135" i="1" s="1"/>
  <c r="D136" i="1" s="1"/>
  <c r="C138" i="1"/>
  <c r="C139" i="1" s="1"/>
  <c r="C140" i="1" s="1"/>
  <c r="C141" i="1" s="1"/>
  <c r="C142" i="1" s="1"/>
  <c r="D138" i="1"/>
  <c r="D139" i="1" s="1"/>
  <c r="D140" i="1" s="1"/>
  <c r="D141" i="1" s="1"/>
  <c r="D142" i="1" s="1"/>
</calcChain>
</file>

<file path=xl/sharedStrings.xml><?xml version="1.0" encoding="utf-8"?>
<sst xmlns="http://schemas.openxmlformats.org/spreadsheetml/2006/main" count="335" uniqueCount="80">
  <si>
    <t>MARCHIO</t>
  </si>
  <si>
    <t>NOME</t>
  </si>
  <si>
    <t>REFERENZA</t>
  </si>
  <si>
    <t>TAGLIA</t>
  </si>
  <si>
    <t>BARCODE</t>
  </si>
  <si>
    <t>Totale</t>
  </si>
  <si>
    <t>JHL - JOHNNY LAMBS</t>
  </si>
  <si>
    <t>BOXER MARE STAMPATO BANDBOX</t>
  </si>
  <si>
    <t>J122B504BANDBOX_431</t>
  </si>
  <si>
    <t>2XL</t>
  </si>
  <si>
    <t>L</t>
  </si>
  <si>
    <t>M</t>
  </si>
  <si>
    <t>S</t>
  </si>
  <si>
    <t>XL</t>
  </si>
  <si>
    <t>J122B504BANDBOX_531</t>
  </si>
  <si>
    <t>J122B504BANDBOX_533</t>
  </si>
  <si>
    <t>J122B504BANDBOX_741</t>
  </si>
  <si>
    <t>BOXER MARE STAMPATO MICROBOX</t>
  </si>
  <si>
    <t>J123P504MICROBOX_531</t>
  </si>
  <si>
    <t>J123P504MICROBOX_739</t>
  </si>
  <si>
    <t>BOXER MARE STAMPATO PAISLEYBOX</t>
  </si>
  <si>
    <t>J123P504PAISLEYBOX_431</t>
  </si>
  <si>
    <t>J123P504PAISLEYBOX_532</t>
  </si>
  <si>
    <t>J123P504PAISLEYBOX_739</t>
  </si>
  <si>
    <t>J123P504PAISLEYBOX_812</t>
  </si>
  <si>
    <t>BOXER MARE STAMPATO SQUAREBOX</t>
  </si>
  <si>
    <t>J123P504SQUAREBOX_740</t>
  </si>
  <si>
    <t>BOXER MARE STAMPATO TAHITIBOX</t>
  </si>
  <si>
    <t>J123P504TAHITIBOX_531</t>
  </si>
  <si>
    <t>J123P504TAHITIBOX_740</t>
  </si>
  <si>
    <t>BOXER MARE UNITO BRANDTENNIS</t>
  </si>
  <si>
    <t>JL122P504BRANDTENNIS_106</t>
  </si>
  <si>
    <t>JL122P504BRANDTENNIS_422</t>
  </si>
  <si>
    <t>JL122P504BRANDTENNIS_521</t>
  </si>
  <si>
    <t>JL122P504BRANDTENNIS_522</t>
  </si>
  <si>
    <t>JL122P504BRANDTENNIS_700</t>
  </si>
  <si>
    <t>JL122P504BRANDTENNIS_708</t>
  </si>
  <si>
    <t>JL122P504BRANDTENNIS_804</t>
  </si>
  <si>
    <t>JL122P504BRANDTENNIS_806</t>
  </si>
  <si>
    <t>JL122P504BRANDTENNIS_900</t>
  </si>
  <si>
    <t>CAMICIA LINO BUTTON DOWN BUTTONLINO</t>
  </si>
  <si>
    <t>J123P201BUTTONLINO_740</t>
  </si>
  <si>
    <t>CAMICIA LINO COREANA LINOKOREA</t>
  </si>
  <si>
    <t>JL121B201LINOKOREA_700</t>
  </si>
  <si>
    <t>CAMICIA REGULAR STAMPATA PAISLEYSHIRT</t>
  </si>
  <si>
    <t>J123P201PAISLEYSHIRT_739</t>
  </si>
  <si>
    <t>CAMICIA REGULAR STAMPATA TAHITISHIRT</t>
  </si>
  <si>
    <t>J123P201TAHITISHIRT_740</t>
  </si>
  <si>
    <t>FELPA CAPPUCCIO C/STAMPA LANDHOODIE</t>
  </si>
  <si>
    <t>J123P204LANDHOODIE_739</t>
  </si>
  <si>
    <t>FELPA GIRO C/STAMPA FLAGCREW</t>
  </si>
  <si>
    <t>JL121P203FLAGCREW_106</t>
  </si>
  <si>
    <t>T SHIRT GIRO STAMPATA PAISLEYTEE</t>
  </si>
  <si>
    <t>J123P204PAISLEYTEE_431</t>
  </si>
  <si>
    <t>3XL</t>
  </si>
  <si>
    <t>J123P204PAISLEYTEE_532</t>
  </si>
  <si>
    <t>J123P204PAISLEYTEE_739</t>
  </si>
  <si>
    <t>J123P204PAISLEYTEE_812</t>
  </si>
  <si>
    <t>COLORE</t>
  </si>
  <si>
    <t>DESCR.COL</t>
  </si>
  <si>
    <t>GREEN 431</t>
  </si>
  <si>
    <t>ORANGE 531</t>
  </si>
  <si>
    <t>PINK 533</t>
  </si>
  <si>
    <t>ROYAL 741</t>
  </si>
  <si>
    <t>SKY 739</t>
  </si>
  <si>
    <t>LIGHT PINK 532</t>
  </si>
  <si>
    <t>LEMON 812</t>
  </si>
  <si>
    <t>DARK BLUE 740</t>
  </si>
  <si>
    <t>WHITE 106</t>
  </si>
  <si>
    <t>GREEN 422</t>
  </si>
  <si>
    <t>LIGHT PINK 521</t>
  </si>
  <si>
    <t>RED 522</t>
  </si>
  <si>
    <t>DARK BLUE 700</t>
  </si>
  <si>
    <t>TURQUOISE 708</t>
  </si>
  <si>
    <t>PASTEL YELLOW 804</t>
  </si>
  <si>
    <t>ORANGE 806</t>
  </si>
  <si>
    <t>BLACK 900</t>
  </si>
  <si>
    <t>Prezzo Vendita</t>
  </si>
  <si>
    <t>TOTALE VALORE VENDITA</t>
  </si>
  <si>
    <t>MEDIA PREZZO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</si>
</sst>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topLeftCell="C1" workbookViewId="0">
      <selection activeCell="V9" sqref="V9"/>
    </sheetView>
  </sheetViews>
  <sheetFormatPr defaultRowHeight="15" x14ac:dyDescent="0.25"/>
  <cols>
    <col min="1" max="1" width="19.42578125" bestFit="1" customWidth="1"/>
    <col min="2" max="2" width="40.5703125" bestFit="1" customWidth="1"/>
    <col min="3" max="3" width="27" bestFit="1" customWidth="1"/>
    <col min="4" max="4" width="11" customWidth="1"/>
    <col min="5" max="5" width="12.85546875" customWidth="1"/>
    <col min="6" max="7" width="14.140625" customWidth="1"/>
    <col min="8" max="8" width="9.42578125" bestFit="1" customWidth="1"/>
    <col min="9" max="9" width="16.7109375" bestFit="1" customWidth="1"/>
    <col min="10" max="10" width="22.140625" bestFit="1" customWidth="1"/>
  </cols>
  <sheetData>
    <row r="1" spans="1:11" x14ac:dyDescent="0.25">
      <c r="H1" s="2"/>
      <c r="J1" s="2">
        <f>SUM(J3:J142)</f>
        <v>116506</v>
      </c>
      <c r="K1" t="s">
        <v>79</v>
      </c>
    </row>
    <row r="2" spans="1:11" x14ac:dyDescent="0.25">
      <c r="A2" t="s">
        <v>0</v>
      </c>
      <c r="B2" t="s">
        <v>1</v>
      </c>
      <c r="C2" t="s">
        <v>2</v>
      </c>
      <c r="D2" t="s">
        <v>58</v>
      </c>
      <c r="E2" t="s">
        <v>59</v>
      </c>
      <c r="F2" t="s">
        <v>3</v>
      </c>
      <c r="G2" t="s">
        <v>4</v>
      </c>
      <c r="H2" t="s">
        <v>5</v>
      </c>
      <c r="I2" t="s">
        <v>77</v>
      </c>
      <c r="J2" t="s">
        <v>78</v>
      </c>
    </row>
    <row r="3" spans="1:11" x14ac:dyDescent="0.25">
      <c r="A3" t="s">
        <v>6</v>
      </c>
      <c r="B3" t="s">
        <v>7</v>
      </c>
      <c r="C3" t="s">
        <v>8</v>
      </c>
      <c r="D3">
        <v>431</v>
      </c>
      <c r="E3" t="s">
        <v>60</v>
      </c>
      <c r="F3" s="1" t="s">
        <v>9</v>
      </c>
      <c r="G3" s="1">
        <v>8390480596899</v>
      </c>
      <c r="H3">
        <v>2</v>
      </c>
      <c r="I3" s="2">
        <v>35</v>
      </c>
      <c r="J3" s="2">
        <f>I3*H3</f>
        <v>70</v>
      </c>
    </row>
    <row r="4" spans="1:11" x14ac:dyDescent="0.25">
      <c r="A4" t="str">
        <f t="shared" ref="A4:A35" si="0">A3</f>
        <v>JHL - JOHNNY LAMBS</v>
      </c>
      <c r="B4" t="str">
        <f t="shared" ref="B4:B18" si="1">B3</f>
        <v>BOXER MARE STAMPATO BANDBOX</v>
      </c>
      <c r="C4" t="str">
        <f t="shared" ref="C4:D7" si="2">C3</f>
        <v>J122B504BANDBOX_431</v>
      </c>
      <c r="D4">
        <f t="shared" si="2"/>
        <v>431</v>
      </c>
      <c r="E4" t="s">
        <v>60</v>
      </c>
      <c r="F4" s="1" t="s">
        <v>10</v>
      </c>
      <c r="G4" s="1">
        <v>8390480596851</v>
      </c>
      <c r="H4">
        <v>16</v>
      </c>
      <c r="I4" s="2">
        <v>35</v>
      </c>
      <c r="J4" s="2">
        <f t="shared" ref="J4:J67" si="3">I4*H4</f>
        <v>560</v>
      </c>
    </row>
    <row r="5" spans="1:11" x14ac:dyDescent="0.25">
      <c r="A5" t="str">
        <f t="shared" si="0"/>
        <v>JHL - JOHNNY LAMBS</v>
      </c>
      <c r="B5" t="str">
        <f t="shared" si="1"/>
        <v>BOXER MARE STAMPATO BANDBOX</v>
      </c>
      <c r="C5" t="str">
        <f t="shared" si="2"/>
        <v>J122B504BANDBOX_431</v>
      </c>
      <c r="D5">
        <f t="shared" si="2"/>
        <v>431</v>
      </c>
      <c r="E5" t="s">
        <v>60</v>
      </c>
      <c r="F5" s="1" t="s">
        <v>11</v>
      </c>
      <c r="G5" s="1">
        <v>8390480596813</v>
      </c>
      <c r="H5">
        <v>12</v>
      </c>
      <c r="I5" s="2">
        <v>35</v>
      </c>
      <c r="J5" s="2">
        <f t="shared" si="3"/>
        <v>420</v>
      </c>
    </row>
    <row r="6" spans="1:11" x14ac:dyDescent="0.25">
      <c r="A6" t="str">
        <f t="shared" si="0"/>
        <v>JHL - JOHNNY LAMBS</v>
      </c>
      <c r="B6" t="str">
        <f t="shared" si="1"/>
        <v>BOXER MARE STAMPATO BANDBOX</v>
      </c>
      <c r="C6" t="str">
        <f t="shared" si="2"/>
        <v>J122B504BANDBOX_431</v>
      </c>
      <c r="D6">
        <f t="shared" si="2"/>
        <v>431</v>
      </c>
      <c r="E6" t="s">
        <v>60</v>
      </c>
      <c r="F6" s="1" t="s">
        <v>12</v>
      </c>
      <c r="G6" s="1">
        <v>8390480596974</v>
      </c>
      <c r="H6">
        <v>2</v>
      </c>
      <c r="I6" s="2">
        <v>35</v>
      </c>
      <c r="J6" s="2">
        <f t="shared" si="3"/>
        <v>70</v>
      </c>
    </row>
    <row r="7" spans="1:11" x14ac:dyDescent="0.25">
      <c r="A7" t="str">
        <f t="shared" si="0"/>
        <v>JHL - JOHNNY LAMBS</v>
      </c>
      <c r="B7" t="str">
        <f t="shared" si="1"/>
        <v>BOXER MARE STAMPATO BANDBOX</v>
      </c>
      <c r="C7" t="str">
        <f t="shared" si="2"/>
        <v>J122B504BANDBOX_431</v>
      </c>
      <c r="D7">
        <f t="shared" si="2"/>
        <v>431</v>
      </c>
      <c r="E7" t="s">
        <v>60</v>
      </c>
      <c r="F7" s="1" t="s">
        <v>13</v>
      </c>
      <c r="G7" s="1">
        <v>8390480596936</v>
      </c>
      <c r="H7">
        <v>6</v>
      </c>
      <c r="I7" s="2">
        <v>35</v>
      </c>
      <c r="J7" s="2">
        <f t="shared" si="3"/>
        <v>210</v>
      </c>
    </row>
    <row r="8" spans="1:11" x14ac:dyDescent="0.25">
      <c r="A8" t="str">
        <f t="shared" si="0"/>
        <v>JHL - JOHNNY LAMBS</v>
      </c>
      <c r="B8" t="str">
        <f t="shared" si="1"/>
        <v>BOXER MARE STAMPATO BANDBOX</v>
      </c>
      <c r="C8" t="s">
        <v>14</v>
      </c>
      <c r="D8">
        <v>531</v>
      </c>
      <c r="E8" t="s">
        <v>61</v>
      </c>
      <c r="F8" s="1" t="s">
        <v>9</v>
      </c>
      <c r="G8" s="1">
        <v>8390480596929</v>
      </c>
      <c r="H8">
        <v>2</v>
      </c>
      <c r="I8" s="2">
        <v>35</v>
      </c>
      <c r="J8" s="2">
        <f t="shared" si="3"/>
        <v>70</v>
      </c>
    </row>
    <row r="9" spans="1:11" x14ac:dyDescent="0.25">
      <c r="A9" t="str">
        <f t="shared" si="0"/>
        <v>JHL - JOHNNY LAMBS</v>
      </c>
      <c r="B9" t="str">
        <f t="shared" si="1"/>
        <v>BOXER MARE STAMPATO BANDBOX</v>
      </c>
      <c r="C9" t="str">
        <f t="shared" ref="C9:D12" si="4">C8</f>
        <v>J122B504BANDBOX_531</v>
      </c>
      <c r="D9">
        <f t="shared" si="4"/>
        <v>531</v>
      </c>
      <c r="E9" t="s">
        <v>61</v>
      </c>
      <c r="F9" s="1" t="s">
        <v>10</v>
      </c>
      <c r="G9" s="1">
        <v>8390480596882</v>
      </c>
      <c r="H9">
        <v>31</v>
      </c>
      <c r="I9" s="2">
        <v>35</v>
      </c>
      <c r="J9" s="2">
        <f t="shared" si="3"/>
        <v>1085</v>
      </c>
    </row>
    <row r="10" spans="1:11" x14ac:dyDescent="0.25">
      <c r="A10" t="str">
        <f t="shared" si="0"/>
        <v>JHL - JOHNNY LAMBS</v>
      </c>
      <c r="B10" t="str">
        <f t="shared" si="1"/>
        <v>BOXER MARE STAMPATO BANDBOX</v>
      </c>
      <c r="C10" t="str">
        <f t="shared" si="4"/>
        <v>J122B504BANDBOX_531</v>
      </c>
      <c r="D10">
        <f t="shared" si="4"/>
        <v>531</v>
      </c>
      <c r="E10" t="s">
        <v>61</v>
      </c>
      <c r="F10" s="1" t="s">
        <v>11</v>
      </c>
      <c r="G10" s="1">
        <v>8390480596844</v>
      </c>
      <c r="H10">
        <v>40</v>
      </c>
      <c r="I10" s="2">
        <v>35</v>
      </c>
      <c r="J10" s="2">
        <f t="shared" si="3"/>
        <v>1400</v>
      </c>
    </row>
    <row r="11" spans="1:11" x14ac:dyDescent="0.25">
      <c r="A11" t="str">
        <f t="shared" si="0"/>
        <v>JHL - JOHNNY LAMBS</v>
      </c>
      <c r="B11" t="str">
        <f t="shared" si="1"/>
        <v>BOXER MARE STAMPATO BANDBOX</v>
      </c>
      <c r="C11" t="str">
        <f t="shared" si="4"/>
        <v>J122B504BANDBOX_531</v>
      </c>
      <c r="D11">
        <f t="shared" si="4"/>
        <v>531</v>
      </c>
      <c r="E11" t="s">
        <v>61</v>
      </c>
      <c r="F11" s="1" t="s">
        <v>12</v>
      </c>
      <c r="G11" s="1">
        <v>8390480597001</v>
      </c>
      <c r="H11">
        <v>7</v>
      </c>
      <c r="I11" s="2">
        <v>35</v>
      </c>
      <c r="J11" s="2">
        <f t="shared" si="3"/>
        <v>245</v>
      </c>
    </row>
    <row r="12" spans="1:11" x14ac:dyDescent="0.25">
      <c r="A12" t="str">
        <f t="shared" si="0"/>
        <v>JHL - JOHNNY LAMBS</v>
      </c>
      <c r="B12" t="str">
        <f t="shared" si="1"/>
        <v>BOXER MARE STAMPATO BANDBOX</v>
      </c>
      <c r="C12" t="str">
        <f t="shared" si="4"/>
        <v>J122B504BANDBOX_531</v>
      </c>
      <c r="D12">
        <f t="shared" si="4"/>
        <v>531</v>
      </c>
      <c r="E12" t="s">
        <v>61</v>
      </c>
      <c r="F12" s="1" t="s">
        <v>13</v>
      </c>
      <c r="G12" s="1">
        <v>8390480596967</v>
      </c>
      <c r="H12">
        <v>18</v>
      </c>
      <c r="I12" s="2">
        <v>35</v>
      </c>
      <c r="J12" s="2">
        <f t="shared" si="3"/>
        <v>630</v>
      </c>
    </row>
    <row r="13" spans="1:11" x14ac:dyDescent="0.25">
      <c r="A13" t="str">
        <f t="shared" si="0"/>
        <v>JHL - JOHNNY LAMBS</v>
      </c>
      <c r="B13" t="str">
        <f t="shared" si="1"/>
        <v>BOXER MARE STAMPATO BANDBOX</v>
      </c>
      <c r="C13" t="s">
        <v>15</v>
      </c>
      <c r="D13">
        <v>533</v>
      </c>
      <c r="E13" t="s">
        <v>62</v>
      </c>
      <c r="F13" s="1" t="s">
        <v>9</v>
      </c>
      <c r="G13" s="1">
        <v>8390480596912</v>
      </c>
      <c r="H13">
        <v>4</v>
      </c>
      <c r="I13" s="2">
        <v>35</v>
      </c>
      <c r="J13" s="2">
        <f t="shared" si="3"/>
        <v>140</v>
      </c>
    </row>
    <row r="14" spans="1:11" x14ac:dyDescent="0.25">
      <c r="A14" t="str">
        <f t="shared" si="0"/>
        <v>JHL - JOHNNY LAMBS</v>
      </c>
      <c r="B14" t="str">
        <f t="shared" si="1"/>
        <v>BOXER MARE STAMPATO BANDBOX</v>
      </c>
      <c r="C14" t="str">
        <f t="shared" ref="C14:D17" si="5">C13</f>
        <v>J122B504BANDBOX_533</v>
      </c>
      <c r="D14">
        <f t="shared" si="5"/>
        <v>533</v>
      </c>
      <c r="E14" t="s">
        <v>62</v>
      </c>
      <c r="F14" s="1" t="s">
        <v>10</v>
      </c>
      <c r="G14" s="1">
        <v>8390480596875</v>
      </c>
      <c r="H14">
        <v>30</v>
      </c>
      <c r="I14" s="2">
        <v>35</v>
      </c>
      <c r="J14" s="2">
        <f t="shared" si="3"/>
        <v>1050</v>
      </c>
    </row>
    <row r="15" spans="1:11" x14ac:dyDescent="0.25">
      <c r="A15" t="str">
        <f t="shared" si="0"/>
        <v>JHL - JOHNNY LAMBS</v>
      </c>
      <c r="B15" t="str">
        <f t="shared" si="1"/>
        <v>BOXER MARE STAMPATO BANDBOX</v>
      </c>
      <c r="C15" t="str">
        <f t="shared" si="5"/>
        <v>J122B504BANDBOX_533</v>
      </c>
      <c r="D15">
        <f t="shared" si="5"/>
        <v>533</v>
      </c>
      <c r="E15" t="s">
        <v>62</v>
      </c>
      <c r="F15" s="1" t="s">
        <v>11</v>
      </c>
      <c r="G15" s="1">
        <v>8390480596837</v>
      </c>
      <c r="H15">
        <v>23</v>
      </c>
      <c r="I15" s="2">
        <v>35</v>
      </c>
      <c r="J15" s="2">
        <f t="shared" si="3"/>
        <v>805</v>
      </c>
    </row>
    <row r="16" spans="1:11" x14ac:dyDescent="0.25">
      <c r="A16" t="str">
        <f t="shared" si="0"/>
        <v>JHL - JOHNNY LAMBS</v>
      </c>
      <c r="B16" t="str">
        <f t="shared" si="1"/>
        <v>BOXER MARE STAMPATO BANDBOX</v>
      </c>
      <c r="C16" t="str">
        <f t="shared" si="5"/>
        <v>J122B504BANDBOX_533</v>
      </c>
      <c r="D16">
        <f t="shared" si="5"/>
        <v>533</v>
      </c>
      <c r="E16" t="s">
        <v>62</v>
      </c>
      <c r="F16" s="1" t="s">
        <v>12</v>
      </c>
      <c r="G16" s="1">
        <v>8390480596998</v>
      </c>
      <c r="H16">
        <v>5</v>
      </c>
      <c r="I16" s="2">
        <v>35</v>
      </c>
      <c r="J16" s="2">
        <f t="shared" si="3"/>
        <v>175</v>
      </c>
    </row>
    <row r="17" spans="1:10" x14ac:dyDescent="0.25">
      <c r="A17" t="str">
        <f t="shared" si="0"/>
        <v>JHL - JOHNNY LAMBS</v>
      </c>
      <c r="B17" t="str">
        <f t="shared" si="1"/>
        <v>BOXER MARE STAMPATO BANDBOX</v>
      </c>
      <c r="C17" t="str">
        <f t="shared" si="5"/>
        <v>J122B504BANDBOX_533</v>
      </c>
      <c r="D17">
        <f t="shared" si="5"/>
        <v>533</v>
      </c>
      <c r="E17" t="s">
        <v>62</v>
      </c>
      <c r="F17" s="1" t="s">
        <v>13</v>
      </c>
      <c r="G17" s="1">
        <v>8390480596950</v>
      </c>
      <c r="H17">
        <v>16</v>
      </c>
      <c r="I17" s="2">
        <v>35</v>
      </c>
      <c r="J17" s="2">
        <f t="shared" si="3"/>
        <v>560</v>
      </c>
    </row>
    <row r="18" spans="1:10" x14ac:dyDescent="0.25">
      <c r="A18" t="str">
        <f t="shared" si="0"/>
        <v>JHL - JOHNNY LAMBS</v>
      </c>
      <c r="B18" t="str">
        <f t="shared" si="1"/>
        <v>BOXER MARE STAMPATO BANDBOX</v>
      </c>
      <c r="C18" t="s">
        <v>16</v>
      </c>
      <c r="D18">
        <v>741</v>
      </c>
      <c r="E18" t="s">
        <v>63</v>
      </c>
      <c r="F18" s="1" t="s">
        <v>9</v>
      </c>
      <c r="G18" s="1">
        <v>8390480596905</v>
      </c>
      <c r="H18">
        <v>1</v>
      </c>
      <c r="I18" s="2">
        <v>35</v>
      </c>
      <c r="J18" s="2">
        <f t="shared" si="3"/>
        <v>35</v>
      </c>
    </row>
    <row r="19" spans="1:10" x14ac:dyDescent="0.25">
      <c r="A19" t="str">
        <f t="shared" si="0"/>
        <v>JHL - JOHNNY LAMBS</v>
      </c>
      <c r="B19" t="str">
        <f t="shared" ref="B19:D22" si="6">B18</f>
        <v>BOXER MARE STAMPATO BANDBOX</v>
      </c>
      <c r="C19" t="str">
        <f t="shared" si="6"/>
        <v>J122B504BANDBOX_741</v>
      </c>
      <c r="D19">
        <f t="shared" si="6"/>
        <v>741</v>
      </c>
      <c r="E19" t="s">
        <v>63</v>
      </c>
      <c r="F19" s="1" t="s">
        <v>10</v>
      </c>
      <c r="G19" s="1">
        <v>8390480596868</v>
      </c>
      <c r="H19">
        <v>1</v>
      </c>
      <c r="I19" s="2">
        <v>35</v>
      </c>
      <c r="J19" s="2">
        <f t="shared" si="3"/>
        <v>35</v>
      </c>
    </row>
    <row r="20" spans="1:10" x14ac:dyDescent="0.25">
      <c r="A20" t="str">
        <f t="shared" si="0"/>
        <v>JHL - JOHNNY LAMBS</v>
      </c>
      <c r="B20" t="str">
        <f t="shared" si="6"/>
        <v>BOXER MARE STAMPATO BANDBOX</v>
      </c>
      <c r="C20" t="str">
        <f t="shared" si="6"/>
        <v>J122B504BANDBOX_741</v>
      </c>
      <c r="D20">
        <f t="shared" si="6"/>
        <v>741</v>
      </c>
      <c r="E20" t="s">
        <v>63</v>
      </c>
      <c r="F20" s="1" t="s">
        <v>11</v>
      </c>
      <c r="G20" s="1">
        <v>8390480596820</v>
      </c>
      <c r="H20">
        <v>2</v>
      </c>
      <c r="I20" s="2">
        <v>35</v>
      </c>
      <c r="J20" s="2">
        <f t="shared" si="3"/>
        <v>70</v>
      </c>
    </row>
    <row r="21" spans="1:10" x14ac:dyDescent="0.25">
      <c r="A21" t="str">
        <f t="shared" si="0"/>
        <v>JHL - JOHNNY LAMBS</v>
      </c>
      <c r="B21" t="str">
        <f t="shared" si="6"/>
        <v>BOXER MARE STAMPATO BANDBOX</v>
      </c>
      <c r="C21" t="str">
        <f t="shared" si="6"/>
        <v>J122B504BANDBOX_741</v>
      </c>
      <c r="D21">
        <f t="shared" si="6"/>
        <v>741</v>
      </c>
      <c r="E21" t="s">
        <v>63</v>
      </c>
      <c r="F21" s="1" t="s">
        <v>12</v>
      </c>
      <c r="G21" s="1">
        <v>8390480596981</v>
      </c>
      <c r="H21">
        <v>5</v>
      </c>
      <c r="I21" s="2">
        <v>35</v>
      </c>
      <c r="J21" s="2">
        <f t="shared" si="3"/>
        <v>175</v>
      </c>
    </row>
    <row r="22" spans="1:10" x14ac:dyDescent="0.25">
      <c r="A22" t="str">
        <f t="shared" si="0"/>
        <v>JHL - JOHNNY LAMBS</v>
      </c>
      <c r="B22" t="str">
        <f t="shared" si="6"/>
        <v>BOXER MARE STAMPATO BANDBOX</v>
      </c>
      <c r="C22" t="str">
        <f t="shared" si="6"/>
        <v>J122B504BANDBOX_741</v>
      </c>
      <c r="D22">
        <f t="shared" si="6"/>
        <v>741</v>
      </c>
      <c r="E22" t="s">
        <v>63</v>
      </c>
      <c r="F22" s="1" t="s">
        <v>13</v>
      </c>
      <c r="G22" s="1">
        <v>8390480596943</v>
      </c>
      <c r="H22">
        <v>2</v>
      </c>
      <c r="I22" s="2">
        <v>35</v>
      </c>
      <c r="J22" s="2">
        <f t="shared" si="3"/>
        <v>70</v>
      </c>
    </row>
    <row r="23" spans="1:10" x14ac:dyDescent="0.25">
      <c r="A23" t="str">
        <f t="shared" si="0"/>
        <v>JHL - JOHNNY LAMBS</v>
      </c>
      <c r="B23" t="s">
        <v>17</v>
      </c>
      <c r="C23" t="s">
        <v>18</v>
      </c>
      <c r="D23">
        <v>531</v>
      </c>
      <c r="E23" t="s">
        <v>61</v>
      </c>
      <c r="F23" s="1" t="s">
        <v>9</v>
      </c>
      <c r="G23" s="1">
        <v>8390480598275</v>
      </c>
      <c r="H23">
        <v>7</v>
      </c>
      <c r="I23" s="2">
        <v>55</v>
      </c>
      <c r="J23" s="2">
        <f t="shared" si="3"/>
        <v>385</v>
      </c>
    </row>
    <row r="24" spans="1:10" x14ac:dyDescent="0.25">
      <c r="A24" t="str">
        <f t="shared" si="0"/>
        <v>JHL - JOHNNY LAMBS</v>
      </c>
      <c r="B24" t="str">
        <f t="shared" ref="B24:B28" si="7">B23</f>
        <v>BOXER MARE STAMPATO MICROBOX</v>
      </c>
      <c r="C24" t="str">
        <f t="shared" ref="C24:D27" si="8">C23</f>
        <v>J123P504MICROBOX_531</v>
      </c>
      <c r="D24">
        <f t="shared" si="8"/>
        <v>531</v>
      </c>
      <c r="E24" t="s">
        <v>61</v>
      </c>
      <c r="F24" s="1" t="s">
        <v>10</v>
      </c>
      <c r="G24" s="1">
        <v>8390480598251</v>
      </c>
      <c r="H24">
        <v>9</v>
      </c>
      <c r="I24" s="2">
        <v>55</v>
      </c>
      <c r="J24" s="2">
        <f t="shared" si="3"/>
        <v>495</v>
      </c>
    </row>
    <row r="25" spans="1:10" x14ac:dyDescent="0.25">
      <c r="A25" t="str">
        <f t="shared" si="0"/>
        <v>JHL - JOHNNY LAMBS</v>
      </c>
      <c r="B25" t="str">
        <f t="shared" si="7"/>
        <v>BOXER MARE STAMPATO MICROBOX</v>
      </c>
      <c r="C25" t="str">
        <f t="shared" si="8"/>
        <v>J123P504MICROBOX_531</v>
      </c>
      <c r="D25">
        <f t="shared" si="8"/>
        <v>531</v>
      </c>
      <c r="E25" t="s">
        <v>61</v>
      </c>
      <c r="F25" s="1" t="s">
        <v>11</v>
      </c>
      <c r="G25" s="1">
        <v>8390480598237</v>
      </c>
      <c r="H25">
        <v>11</v>
      </c>
      <c r="I25" s="2">
        <v>55</v>
      </c>
      <c r="J25" s="2">
        <f t="shared" si="3"/>
        <v>605</v>
      </c>
    </row>
    <row r="26" spans="1:10" x14ac:dyDescent="0.25">
      <c r="A26" t="str">
        <f t="shared" si="0"/>
        <v>JHL - JOHNNY LAMBS</v>
      </c>
      <c r="B26" t="str">
        <f t="shared" si="7"/>
        <v>BOXER MARE STAMPATO MICROBOX</v>
      </c>
      <c r="C26" t="str">
        <f t="shared" si="8"/>
        <v>J123P504MICROBOX_531</v>
      </c>
      <c r="D26">
        <f t="shared" si="8"/>
        <v>531</v>
      </c>
      <c r="E26" t="s">
        <v>61</v>
      </c>
      <c r="F26" s="1" t="s">
        <v>12</v>
      </c>
      <c r="G26" s="1">
        <v>8390480598312</v>
      </c>
      <c r="H26">
        <v>9</v>
      </c>
      <c r="I26" s="2">
        <v>55</v>
      </c>
      <c r="J26" s="2">
        <f t="shared" si="3"/>
        <v>495</v>
      </c>
    </row>
    <row r="27" spans="1:10" x14ac:dyDescent="0.25">
      <c r="A27" t="str">
        <f t="shared" si="0"/>
        <v>JHL - JOHNNY LAMBS</v>
      </c>
      <c r="B27" t="str">
        <f t="shared" si="7"/>
        <v>BOXER MARE STAMPATO MICROBOX</v>
      </c>
      <c r="C27" t="str">
        <f t="shared" si="8"/>
        <v>J123P504MICROBOX_531</v>
      </c>
      <c r="D27">
        <f t="shared" si="8"/>
        <v>531</v>
      </c>
      <c r="E27" t="s">
        <v>61</v>
      </c>
      <c r="F27" s="1" t="s">
        <v>13</v>
      </c>
      <c r="G27" s="1">
        <v>8390480598299</v>
      </c>
      <c r="H27">
        <v>9</v>
      </c>
      <c r="I27" s="2">
        <v>55</v>
      </c>
      <c r="J27" s="2">
        <f t="shared" si="3"/>
        <v>495</v>
      </c>
    </row>
    <row r="28" spans="1:10" x14ac:dyDescent="0.25">
      <c r="A28" t="str">
        <f t="shared" si="0"/>
        <v>JHL - JOHNNY LAMBS</v>
      </c>
      <c r="B28" t="str">
        <f t="shared" si="7"/>
        <v>BOXER MARE STAMPATO MICROBOX</v>
      </c>
      <c r="C28" t="s">
        <v>19</v>
      </c>
      <c r="D28">
        <v>739</v>
      </c>
      <c r="E28" t="s">
        <v>64</v>
      </c>
      <c r="F28" s="1" t="s">
        <v>9</v>
      </c>
      <c r="G28" s="1">
        <v>8390480598282</v>
      </c>
      <c r="H28">
        <v>6</v>
      </c>
      <c r="I28" s="2">
        <v>55</v>
      </c>
      <c r="J28" s="2">
        <f t="shared" si="3"/>
        <v>330</v>
      </c>
    </row>
    <row r="29" spans="1:10" x14ac:dyDescent="0.25">
      <c r="A29" t="str">
        <f t="shared" si="0"/>
        <v>JHL - JOHNNY LAMBS</v>
      </c>
      <c r="B29" t="str">
        <f t="shared" ref="B29:D32" si="9">B28</f>
        <v>BOXER MARE STAMPATO MICROBOX</v>
      </c>
      <c r="C29" t="str">
        <f t="shared" si="9"/>
        <v>J123P504MICROBOX_739</v>
      </c>
      <c r="D29">
        <f t="shared" si="9"/>
        <v>739</v>
      </c>
      <c r="E29" t="s">
        <v>64</v>
      </c>
      <c r="F29" s="1" t="s">
        <v>10</v>
      </c>
      <c r="G29" s="1">
        <v>8390480598268</v>
      </c>
      <c r="H29">
        <v>9</v>
      </c>
      <c r="I29" s="2">
        <v>55</v>
      </c>
      <c r="J29" s="2">
        <f t="shared" si="3"/>
        <v>495</v>
      </c>
    </row>
    <row r="30" spans="1:10" x14ac:dyDescent="0.25">
      <c r="A30" t="str">
        <f t="shared" si="0"/>
        <v>JHL - JOHNNY LAMBS</v>
      </c>
      <c r="B30" t="str">
        <f t="shared" si="9"/>
        <v>BOXER MARE STAMPATO MICROBOX</v>
      </c>
      <c r="C30" t="str">
        <f t="shared" si="9"/>
        <v>J123P504MICROBOX_739</v>
      </c>
      <c r="D30">
        <f t="shared" si="9"/>
        <v>739</v>
      </c>
      <c r="E30" t="s">
        <v>64</v>
      </c>
      <c r="F30" s="1" t="s">
        <v>11</v>
      </c>
      <c r="G30" s="1">
        <v>8390480598244</v>
      </c>
      <c r="H30">
        <v>9</v>
      </c>
      <c r="I30" s="2">
        <v>55</v>
      </c>
      <c r="J30" s="2">
        <f t="shared" si="3"/>
        <v>495</v>
      </c>
    </row>
    <row r="31" spans="1:10" x14ac:dyDescent="0.25">
      <c r="A31" t="str">
        <f t="shared" si="0"/>
        <v>JHL - JOHNNY LAMBS</v>
      </c>
      <c r="B31" t="str">
        <f t="shared" si="9"/>
        <v>BOXER MARE STAMPATO MICROBOX</v>
      </c>
      <c r="C31" t="str">
        <f t="shared" si="9"/>
        <v>J123P504MICROBOX_739</v>
      </c>
      <c r="D31">
        <f t="shared" si="9"/>
        <v>739</v>
      </c>
      <c r="E31" t="s">
        <v>64</v>
      </c>
      <c r="F31" s="1" t="s">
        <v>12</v>
      </c>
      <c r="G31" s="1">
        <v>8390480598329</v>
      </c>
      <c r="H31">
        <v>9</v>
      </c>
      <c r="I31" s="2">
        <v>55</v>
      </c>
      <c r="J31" s="2">
        <f t="shared" si="3"/>
        <v>495</v>
      </c>
    </row>
    <row r="32" spans="1:10" x14ac:dyDescent="0.25">
      <c r="A32" t="str">
        <f t="shared" si="0"/>
        <v>JHL - JOHNNY LAMBS</v>
      </c>
      <c r="B32" t="str">
        <f t="shared" si="9"/>
        <v>BOXER MARE STAMPATO MICROBOX</v>
      </c>
      <c r="C32" t="str">
        <f t="shared" si="9"/>
        <v>J123P504MICROBOX_739</v>
      </c>
      <c r="D32">
        <f t="shared" si="9"/>
        <v>739</v>
      </c>
      <c r="E32" t="s">
        <v>64</v>
      </c>
      <c r="F32" s="1" t="s">
        <v>13</v>
      </c>
      <c r="G32" s="1">
        <v>8390480598305</v>
      </c>
      <c r="H32">
        <v>7</v>
      </c>
      <c r="I32" s="2">
        <v>55</v>
      </c>
      <c r="J32" s="2">
        <f t="shared" si="3"/>
        <v>385</v>
      </c>
    </row>
    <row r="33" spans="1:10" x14ac:dyDescent="0.25">
      <c r="A33" t="str">
        <f t="shared" si="0"/>
        <v>JHL - JOHNNY LAMBS</v>
      </c>
      <c r="B33" t="s">
        <v>20</v>
      </c>
      <c r="C33" t="s">
        <v>21</v>
      </c>
      <c r="D33">
        <v>431</v>
      </c>
      <c r="E33" t="s">
        <v>60</v>
      </c>
      <c r="F33" s="1" t="s">
        <v>9</v>
      </c>
      <c r="G33" s="1">
        <v>8390480464648</v>
      </c>
      <c r="H33">
        <v>8</v>
      </c>
      <c r="I33" s="2">
        <v>55</v>
      </c>
      <c r="J33" s="2">
        <f t="shared" si="3"/>
        <v>440</v>
      </c>
    </row>
    <row r="34" spans="1:10" x14ac:dyDescent="0.25">
      <c r="A34" t="str">
        <f t="shared" si="0"/>
        <v>JHL - JOHNNY LAMBS</v>
      </c>
      <c r="B34" t="str">
        <f t="shared" ref="B34:B48" si="10">B33</f>
        <v>BOXER MARE STAMPATO PAISLEYBOX</v>
      </c>
      <c r="C34" t="str">
        <f t="shared" ref="C34:D37" si="11">C33</f>
        <v>J123P504PAISLEYBOX_431</v>
      </c>
      <c r="D34">
        <f t="shared" si="11"/>
        <v>431</v>
      </c>
      <c r="E34" t="s">
        <v>60</v>
      </c>
      <c r="F34" s="1" t="s">
        <v>10</v>
      </c>
      <c r="G34" s="1">
        <v>8390480464624</v>
      </c>
      <c r="H34">
        <v>26</v>
      </c>
      <c r="I34" s="2">
        <v>55</v>
      </c>
      <c r="J34" s="2">
        <f t="shared" si="3"/>
        <v>1430</v>
      </c>
    </row>
    <row r="35" spans="1:10" x14ac:dyDescent="0.25">
      <c r="A35" t="str">
        <f t="shared" si="0"/>
        <v>JHL - JOHNNY LAMBS</v>
      </c>
      <c r="B35" t="str">
        <f t="shared" si="10"/>
        <v>BOXER MARE STAMPATO PAISLEYBOX</v>
      </c>
      <c r="C35" t="str">
        <f t="shared" si="11"/>
        <v>J123P504PAISLEYBOX_431</v>
      </c>
      <c r="D35">
        <f t="shared" si="11"/>
        <v>431</v>
      </c>
      <c r="E35" t="s">
        <v>60</v>
      </c>
      <c r="F35" s="1" t="s">
        <v>11</v>
      </c>
      <c r="G35" s="1">
        <v>8390480464600</v>
      </c>
      <c r="H35">
        <v>23</v>
      </c>
      <c r="I35" s="2">
        <v>55</v>
      </c>
      <c r="J35" s="2">
        <f t="shared" si="3"/>
        <v>1265</v>
      </c>
    </row>
    <row r="36" spans="1:10" x14ac:dyDescent="0.25">
      <c r="A36" t="str">
        <f t="shared" ref="A36:A67" si="12">A35</f>
        <v>JHL - JOHNNY LAMBS</v>
      </c>
      <c r="B36" t="str">
        <f t="shared" si="10"/>
        <v>BOXER MARE STAMPATO PAISLEYBOX</v>
      </c>
      <c r="C36" t="str">
        <f t="shared" si="11"/>
        <v>J123P504PAISLEYBOX_431</v>
      </c>
      <c r="D36">
        <f t="shared" si="11"/>
        <v>431</v>
      </c>
      <c r="E36" t="s">
        <v>60</v>
      </c>
      <c r="F36" s="1" t="s">
        <v>12</v>
      </c>
      <c r="G36" s="1">
        <v>8390480464686</v>
      </c>
      <c r="H36">
        <v>14</v>
      </c>
      <c r="I36" s="2">
        <v>55</v>
      </c>
      <c r="J36" s="2">
        <f t="shared" si="3"/>
        <v>770</v>
      </c>
    </row>
    <row r="37" spans="1:10" x14ac:dyDescent="0.25">
      <c r="A37" t="str">
        <f t="shared" si="12"/>
        <v>JHL - JOHNNY LAMBS</v>
      </c>
      <c r="B37" t="str">
        <f t="shared" si="10"/>
        <v>BOXER MARE STAMPATO PAISLEYBOX</v>
      </c>
      <c r="C37" t="str">
        <f t="shared" si="11"/>
        <v>J123P504PAISLEYBOX_431</v>
      </c>
      <c r="D37">
        <f t="shared" si="11"/>
        <v>431</v>
      </c>
      <c r="E37" t="s">
        <v>60</v>
      </c>
      <c r="F37" s="1" t="s">
        <v>13</v>
      </c>
      <c r="G37" s="1">
        <v>8390480464662</v>
      </c>
      <c r="H37">
        <v>17</v>
      </c>
      <c r="I37" s="2">
        <v>55</v>
      </c>
      <c r="J37" s="2">
        <f t="shared" si="3"/>
        <v>935</v>
      </c>
    </row>
    <row r="38" spans="1:10" x14ac:dyDescent="0.25">
      <c r="A38" t="str">
        <f t="shared" si="12"/>
        <v>JHL - JOHNNY LAMBS</v>
      </c>
      <c r="B38" t="str">
        <f t="shared" si="10"/>
        <v>BOXER MARE STAMPATO PAISLEYBOX</v>
      </c>
      <c r="C38" t="s">
        <v>22</v>
      </c>
      <c r="D38">
        <v>532</v>
      </c>
      <c r="E38" t="s">
        <v>65</v>
      </c>
      <c r="F38" s="1" t="s">
        <v>9</v>
      </c>
      <c r="G38" s="1">
        <v>8390480464631</v>
      </c>
      <c r="H38">
        <v>9</v>
      </c>
      <c r="I38" s="2">
        <v>55</v>
      </c>
      <c r="J38" s="2">
        <f t="shared" si="3"/>
        <v>495</v>
      </c>
    </row>
    <row r="39" spans="1:10" x14ac:dyDescent="0.25">
      <c r="A39" t="str">
        <f t="shared" si="12"/>
        <v>JHL - JOHNNY LAMBS</v>
      </c>
      <c r="B39" t="str">
        <f t="shared" si="10"/>
        <v>BOXER MARE STAMPATO PAISLEYBOX</v>
      </c>
      <c r="C39" t="str">
        <f t="shared" ref="C39:D42" si="13">C38</f>
        <v>J123P504PAISLEYBOX_532</v>
      </c>
      <c r="D39">
        <f t="shared" si="13"/>
        <v>532</v>
      </c>
      <c r="E39" t="s">
        <v>65</v>
      </c>
      <c r="F39" s="1" t="s">
        <v>10</v>
      </c>
      <c r="G39" s="1">
        <v>8390480464617</v>
      </c>
      <c r="H39">
        <v>26</v>
      </c>
      <c r="I39" s="2">
        <v>55</v>
      </c>
      <c r="J39" s="2">
        <f t="shared" si="3"/>
        <v>1430</v>
      </c>
    </row>
    <row r="40" spans="1:10" x14ac:dyDescent="0.25">
      <c r="A40" t="str">
        <f t="shared" si="12"/>
        <v>JHL - JOHNNY LAMBS</v>
      </c>
      <c r="B40" t="str">
        <f t="shared" si="10"/>
        <v>BOXER MARE STAMPATO PAISLEYBOX</v>
      </c>
      <c r="C40" t="str">
        <f t="shared" si="13"/>
        <v>J123P504PAISLEYBOX_532</v>
      </c>
      <c r="D40">
        <f t="shared" si="13"/>
        <v>532</v>
      </c>
      <c r="E40" t="s">
        <v>65</v>
      </c>
      <c r="F40" s="1" t="s">
        <v>11</v>
      </c>
      <c r="G40" s="1">
        <v>8390480464594</v>
      </c>
      <c r="H40">
        <v>25</v>
      </c>
      <c r="I40" s="2">
        <v>55</v>
      </c>
      <c r="J40" s="2">
        <f t="shared" si="3"/>
        <v>1375</v>
      </c>
    </row>
    <row r="41" spans="1:10" x14ac:dyDescent="0.25">
      <c r="A41" t="str">
        <f t="shared" si="12"/>
        <v>JHL - JOHNNY LAMBS</v>
      </c>
      <c r="B41" t="str">
        <f t="shared" si="10"/>
        <v>BOXER MARE STAMPATO PAISLEYBOX</v>
      </c>
      <c r="C41" t="str">
        <f t="shared" si="13"/>
        <v>J123P504PAISLEYBOX_532</v>
      </c>
      <c r="D41">
        <f t="shared" si="13"/>
        <v>532</v>
      </c>
      <c r="E41" t="s">
        <v>65</v>
      </c>
      <c r="F41" s="1" t="s">
        <v>12</v>
      </c>
      <c r="G41" s="1">
        <v>8390480464679</v>
      </c>
      <c r="H41">
        <v>18</v>
      </c>
      <c r="I41" s="2">
        <v>55</v>
      </c>
      <c r="J41" s="2">
        <f t="shared" si="3"/>
        <v>990</v>
      </c>
    </row>
    <row r="42" spans="1:10" x14ac:dyDescent="0.25">
      <c r="A42" t="str">
        <f t="shared" si="12"/>
        <v>JHL - JOHNNY LAMBS</v>
      </c>
      <c r="B42" t="str">
        <f t="shared" si="10"/>
        <v>BOXER MARE STAMPATO PAISLEYBOX</v>
      </c>
      <c r="C42" t="str">
        <f t="shared" si="13"/>
        <v>J123P504PAISLEYBOX_532</v>
      </c>
      <c r="D42">
        <f t="shared" si="13"/>
        <v>532</v>
      </c>
      <c r="E42" t="s">
        <v>65</v>
      </c>
      <c r="F42" s="1" t="s">
        <v>13</v>
      </c>
      <c r="G42" s="1">
        <v>8390480464655</v>
      </c>
      <c r="H42">
        <v>18</v>
      </c>
      <c r="I42" s="2">
        <v>55</v>
      </c>
      <c r="J42" s="2">
        <f t="shared" si="3"/>
        <v>990</v>
      </c>
    </row>
    <row r="43" spans="1:10" x14ac:dyDescent="0.25">
      <c r="A43" t="str">
        <f t="shared" si="12"/>
        <v>JHL - JOHNNY LAMBS</v>
      </c>
      <c r="B43" t="str">
        <f t="shared" si="10"/>
        <v>BOXER MARE STAMPATO PAISLEYBOX</v>
      </c>
      <c r="C43" t="s">
        <v>23</v>
      </c>
      <c r="D43">
        <v>739</v>
      </c>
      <c r="E43" t="s">
        <v>64</v>
      </c>
      <c r="F43" s="1" t="s">
        <v>9</v>
      </c>
      <c r="G43" s="1">
        <v>8390480520252</v>
      </c>
      <c r="H43">
        <v>6</v>
      </c>
      <c r="I43" s="2">
        <v>55</v>
      </c>
      <c r="J43" s="2">
        <f t="shared" si="3"/>
        <v>330</v>
      </c>
    </row>
    <row r="44" spans="1:10" x14ac:dyDescent="0.25">
      <c r="A44" t="str">
        <f t="shared" si="12"/>
        <v>JHL - JOHNNY LAMBS</v>
      </c>
      <c r="B44" t="str">
        <f t="shared" si="10"/>
        <v>BOXER MARE STAMPATO PAISLEYBOX</v>
      </c>
      <c r="C44" t="str">
        <f t="shared" ref="C44:D47" si="14">C43</f>
        <v>J123P504PAISLEYBOX_739</v>
      </c>
      <c r="D44">
        <f t="shared" si="14"/>
        <v>739</v>
      </c>
      <c r="E44" t="s">
        <v>64</v>
      </c>
      <c r="F44" s="1" t="s">
        <v>10</v>
      </c>
      <c r="G44" s="1">
        <v>8390480520221</v>
      </c>
      <c r="H44">
        <v>27</v>
      </c>
      <c r="I44" s="2">
        <v>55</v>
      </c>
      <c r="J44" s="2">
        <f t="shared" si="3"/>
        <v>1485</v>
      </c>
    </row>
    <row r="45" spans="1:10" x14ac:dyDescent="0.25">
      <c r="A45" t="str">
        <f t="shared" si="12"/>
        <v>JHL - JOHNNY LAMBS</v>
      </c>
      <c r="B45" t="str">
        <f t="shared" si="10"/>
        <v>BOXER MARE STAMPATO PAISLEYBOX</v>
      </c>
      <c r="C45" t="str">
        <f t="shared" si="14"/>
        <v>J123P504PAISLEYBOX_739</v>
      </c>
      <c r="D45">
        <f t="shared" si="14"/>
        <v>739</v>
      </c>
      <c r="E45" t="s">
        <v>64</v>
      </c>
      <c r="F45" s="1" t="s">
        <v>11</v>
      </c>
      <c r="G45" s="1">
        <v>8390480520191</v>
      </c>
      <c r="H45">
        <v>26</v>
      </c>
      <c r="I45" s="2">
        <v>55</v>
      </c>
      <c r="J45" s="2">
        <f t="shared" si="3"/>
        <v>1430</v>
      </c>
    </row>
    <row r="46" spans="1:10" x14ac:dyDescent="0.25">
      <c r="A46" t="str">
        <f t="shared" si="12"/>
        <v>JHL - JOHNNY LAMBS</v>
      </c>
      <c r="B46" t="str">
        <f t="shared" si="10"/>
        <v>BOXER MARE STAMPATO PAISLEYBOX</v>
      </c>
      <c r="C46" t="str">
        <f t="shared" si="14"/>
        <v>J123P504PAISLEYBOX_739</v>
      </c>
      <c r="D46">
        <f t="shared" si="14"/>
        <v>739</v>
      </c>
      <c r="E46" t="s">
        <v>64</v>
      </c>
      <c r="F46" s="1" t="s">
        <v>12</v>
      </c>
      <c r="G46" s="1">
        <v>8390480520313</v>
      </c>
      <c r="H46">
        <v>13</v>
      </c>
      <c r="I46" s="2">
        <v>55</v>
      </c>
      <c r="J46" s="2">
        <f t="shared" si="3"/>
        <v>715</v>
      </c>
    </row>
    <row r="47" spans="1:10" x14ac:dyDescent="0.25">
      <c r="A47" t="str">
        <f t="shared" si="12"/>
        <v>JHL - JOHNNY LAMBS</v>
      </c>
      <c r="B47" t="str">
        <f t="shared" si="10"/>
        <v>BOXER MARE STAMPATO PAISLEYBOX</v>
      </c>
      <c r="C47" t="str">
        <f t="shared" si="14"/>
        <v>J123P504PAISLEYBOX_739</v>
      </c>
      <c r="D47">
        <f t="shared" si="14"/>
        <v>739</v>
      </c>
      <c r="E47" t="s">
        <v>64</v>
      </c>
      <c r="F47" s="1" t="s">
        <v>13</v>
      </c>
      <c r="G47" s="1">
        <v>8390480520283</v>
      </c>
      <c r="H47">
        <v>16</v>
      </c>
      <c r="I47" s="2">
        <v>55</v>
      </c>
      <c r="J47" s="2">
        <f t="shared" si="3"/>
        <v>880</v>
      </c>
    </row>
    <row r="48" spans="1:10" x14ac:dyDescent="0.25">
      <c r="A48" t="str">
        <f t="shared" si="12"/>
        <v>JHL - JOHNNY LAMBS</v>
      </c>
      <c r="B48" t="str">
        <f t="shared" si="10"/>
        <v>BOXER MARE STAMPATO PAISLEYBOX</v>
      </c>
      <c r="C48" t="s">
        <v>24</v>
      </c>
      <c r="D48">
        <v>812</v>
      </c>
      <c r="E48" t="s">
        <v>66</v>
      </c>
      <c r="F48" s="1" t="s">
        <v>9</v>
      </c>
      <c r="G48" s="1">
        <v>8390480520238</v>
      </c>
      <c r="H48">
        <v>6</v>
      </c>
      <c r="I48" s="2">
        <v>55</v>
      </c>
      <c r="J48" s="2">
        <f t="shared" si="3"/>
        <v>330</v>
      </c>
    </row>
    <row r="49" spans="1:10" x14ac:dyDescent="0.25">
      <c r="A49" t="str">
        <f t="shared" si="12"/>
        <v>JHL - JOHNNY LAMBS</v>
      </c>
      <c r="B49" t="str">
        <f t="shared" ref="B49:D52" si="15">B48</f>
        <v>BOXER MARE STAMPATO PAISLEYBOX</v>
      </c>
      <c r="C49" t="str">
        <f t="shared" si="15"/>
        <v>J123P504PAISLEYBOX_812</v>
      </c>
      <c r="D49">
        <f t="shared" si="15"/>
        <v>812</v>
      </c>
      <c r="E49" t="s">
        <v>66</v>
      </c>
      <c r="F49" s="1" t="s">
        <v>10</v>
      </c>
      <c r="G49" s="1">
        <v>8390480520207</v>
      </c>
      <c r="H49">
        <v>13</v>
      </c>
      <c r="I49" s="2">
        <v>55</v>
      </c>
      <c r="J49" s="2">
        <f t="shared" si="3"/>
        <v>715</v>
      </c>
    </row>
    <row r="50" spans="1:10" x14ac:dyDescent="0.25">
      <c r="A50" t="str">
        <f t="shared" si="12"/>
        <v>JHL - JOHNNY LAMBS</v>
      </c>
      <c r="B50" t="str">
        <f t="shared" si="15"/>
        <v>BOXER MARE STAMPATO PAISLEYBOX</v>
      </c>
      <c r="C50" t="str">
        <f t="shared" si="15"/>
        <v>J123P504PAISLEYBOX_812</v>
      </c>
      <c r="D50">
        <f t="shared" si="15"/>
        <v>812</v>
      </c>
      <c r="E50" t="s">
        <v>66</v>
      </c>
      <c r="F50" s="1" t="s">
        <v>11</v>
      </c>
      <c r="G50" s="1">
        <v>8390480520177</v>
      </c>
      <c r="H50">
        <v>12</v>
      </c>
      <c r="I50" s="2">
        <v>55</v>
      </c>
      <c r="J50" s="2">
        <f t="shared" si="3"/>
        <v>660</v>
      </c>
    </row>
    <row r="51" spans="1:10" x14ac:dyDescent="0.25">
      <c r="A51" t="str">
        <f t="shared" si="12"/>
        <v>JHL - JOHNNY LAMBS</v>
      </c>
      <c r="B51" t="str">
        <f t="shared" si="15"/>
        <v>BOXER MARE STAMPATO PAISLEYBOX</v>
      </c>
      <c r="C51" t="str">
        <f t="shared" si="15"/>
        <v>J123P504PAISLEYBOX_812</v>
      </c>
      <c r="D51">
        <f t="shared" si="15"/>
        <v>812</v>
      </c>
      <c r="E51" t="s">
        <v>66</v>
      </c>
      <c r="F51" s="1" t="s">
        <v>12</v>
      </c>
      <c r="G51" s="1">
        <v>8390480520290</v>
      </c>
      <c r="H51">
        <v>9</v>
      </c>
      <c r="I51" s="2">
        <v>55</v>
      </c>
      <c r="J51" s="2">
        <f t="shared" si="3"/>
        <v>495</v>
      </c>
    </row>
    <row r="52" spans="1:10" x14ac:dyDescent="0.25">
      <c r="A52" t="str">
        <f t="shared" si="12"/>
        <v>JHL - JOHNNY LAMBS</v>
      </c>
      <c r="B52" t="str">
        <f t="shared" si="15"/>
        <v>BOXER MARE STAMPATO PAISLEYBOX</v>
      </c>
      <c r="C52" t="str">
        <f t="shared" si="15"/>
        <v>J123P504PAISLEYBOX_812</v>
      </c>
      <c r="D52">
        <f t="shared" si="15"/>
        <v>812</v>
      </c>
      <c r="E52" t="s">
        <v>66</v>
      </c>
      <c r="F52" s="1" t="s">
        <v>13</v>
      </c>
      <c r="G52" s="1">
        <v>8390480520269</v>
      </c>
      <c r="H52">
        <v>9</v>
      </c>
      <c r="I52" s="2">
        <v>55</v>
      </c>
      <c r="J52" s="2">
        <f t="shared" si="3"/>
        <v>495</v>
      </c>
    </row>
    <row r="53" spans="1:10" x14ac:dyDescent="0.25">
      <c r="A53" t="str">
        <f t="shared" si="12"/>
        <v>JHL - JOHNNY LAMBS</v>
      </c>
      <c r="B53" t="s">
        <v>25</v>
      </c>
      <c r="C53" t="s">
        <v>26</v>
      </c>
      <c r="D53">
        <v>740</v>
      </c>
      <c r="E53" t="s">
        <v>67</v>
      </c>
      <c r="F53" s="1" t="s">
        <v>9</v>
      </c>
      <c r="G53" s="1">
        <v>8390480598367</v>
      </c>
      <c r="H53">
        <v>6</v>
      </c>
      <c r="I53" s="2">
        <v>55</v>
      </c>
      <c r="J53" s="2">
        <f t="shared" si="3"/>
        <v>330</v>
      </c>
    </row>
    <row r="54" spans="1:10" x14ac:dyDescent="0.25">
      <c r="A54" t="str">
        <f t="shared" si="12"/>
        <v>JHL - JOHNNY LAMBS</v>
      </c>
      <c r="B54" t="str">
        <f t="shared" ref="B54:D57" si="16">B53</f>
        <v>BOXER MARE STAMPATO SQUAREBOX</v>
      </c>
      <c r="C54" t="str">
        <f t="shared" si="16"/>
        <v>J123P504SQUAREBOX_740</v>
      </c>
      <c r="D54">
        <f t="shared" si="16"/>
        <v>740</v>
      </c>
      <c r="E54" t="s">
        <v>67</v>
      </c>
      <c r="F54" s="1" t="s">
        <v>10</v>
      </c>
      <c r="G54" s="1">
        <v>8390480598350</v>
      </c>
      <c r="H54">
        <v>9</v>
      </c>
      <c r="I54" s="2">
        <v>55</v>
      </c>
      <c r="J54" s="2">
        <f t="shared" si="3"/>
        <v>495</v>
      </c>
    </row>
    <row r="55" spans="1:10" x14ac:dyDescent="0.25">
      <c r="A55" t="str">
        <f t="shared" si="12"/>
        <v>JHL - JOHNNY LAMBS</v>
      </c>
      <c r="B55" t="str">
        <f t="shared" si="16"/>
        <v>BOXER MARE STAMPATO SQUAREBOX</v>
      </c>
      <c r="C55" t="str">
        <f t="shared" si="16"/>
        <v>J123P504SQUAREBOX_740</v>
      </c>
      <c r="D55">
        <f t="shared" si="16"/>
        <v>740</v>
      </c>
      <c r="E55" t="s">
        <v>67</v>
      </c>
      <c r="F55" s="1" t="s">
        <v>11</v>
      </c>
      <c r="G55" s="1">
        <v>8390480598343</v>
      </c>
      <c r="H55">
        <v>13</v>
      </c>
      <c r="I55" s="2">
        <v>55</v>
      </c>
      <c r="J55" s="2">
        <f t="shared" si="3"/>
        <v>715</v>
      </c>
    </row>
    <row r="56" spans="1:10" x14ac:dyDescent="0.25">
      <c r="A56" t="str">
        <f t="shared" si="12"/>
        <v>JHL - JOHNNY LAMBS</v>
      </c>
      <c r="B56" t="str">
        <f t="shared" si="16"/>
        <v>BOXER MARE STAMPATO SQUAREBOX</v>
      </c>
      <c r="C56" t="str">
        <f t="shared" si="16"/>
        <v>J123P504SQUAREBOX_740</v>
      </c>
      <c r="D56">
        <f t="shared" si="16"/>
        <v>740</v>
      </c>
      <c r="E56" t="s">
        <v>67</v>
      </c>
      <c r="F56" s="1" t="s">
        <v>12</v>
      </c>
      <c r="G56" s="1">
        <v>8390480598381</v>
      </c>
      <c r="H56">
        <v>9</v>
      </c>
      <c r="I56" s="2">
        <v>55</v>
      </c>
      <c r="J56" s="2">
        <f t="shared" si="3"/>
        <v>495</v>
      </c>
    </row>
    <row r="57" spans="1:10" x14ac:dyDescent="0.25">
      <c r="A57" t="str">
        <f t="shared" si="12"/>
        <v>JHL - JOHNNY LAMBS</v>
      </c>
      <c r="B57" t="str">
        <f t="shared" si="16"/>
        <v>BOXER MARE STAMPATO SQUAREBOX</v>
      </c>
      <c r="C57" t="str">
        <f t="shared" si="16"/>
        <v>J123P504SQUAREBOX_740</v>
      </c>
      <c r="D57">
        <f t="shared" si="16"/>
        <v>740</v>
      </c>
      <c r="E57" t="s">
        <v>67</v>
      </c>
      <c r="F57" s="1" t="s">
        <v>13</v>
      </c>
      <c r="G57" s="1">
        <v>8390480598374</v>
      </c>
      <c r="H57">
        <v>8</v>
      </c>
      <c r="I57" s="2">
        <v>55</v>
      </c>
      <c r="J57" s="2">
        <f t="shared" si="3"/>
        <v>440</v>
      </c>
    </row>
    <row r="58" spans="1:10" x14ac:dyDescent="0.25">
      <c r="A58" t="str">
        <f t="shared" si="12"/>
        <v>JHL - JOHNNY LAMBS</v>
      </c>
      <c r="B58" t="s">
        <v>27</v>
      </c>
      <c r="C58" t="s">
        <v>28</v>
      </c>
      <c r="D58">
        <v>531</v>
      </c>
      <c r="E58" t="s">
        <v>61</v>
      </c>
      <c r="F58" s="1" t="s">
        <v>9</v>
      </c>
      <c r="G58" s="1">
        <v>8390480464761</v>
      </c>
      <c r="H58">
        <v>7</v>
      </c>
      <c r="I58" s="2">
        <v>55</v>
      </c>
      <c r="J58" s="2">
        <f t="shared" si="3"/>
        <v>385</v>
      </c>
    </row>
    <row r="59" spans="1:10" x14ac:dyDescent="0.25">
      <c r="A59" t="str">
        <f t="shared" si="12"/>
        <v>JHL - JOHNNY LAMBS</v>
      </c>
      <c r="B59" t="str">
        <f t="shared" ref="B59:B63" si="17">B58</f>
        <v>BOXER MARE STAMPATO TAHITIBOX</v>
      </c>
      <c r="C59" t="str">
        <f t="shared" ref="C59:D62" si="18">C58</f>
        <v>J123P504TAHITIBOX_531</v>
      </c>
      <c r="D59">
        <f t="shared" si="18"/>
        <v>531</v>
      </c>
      <c r="E59" t="s">
        <v>61</v>
      </c>
      <c r="F59" s="1" t="s">
        <v>10</v>
      </c>
      <c r="G59" s="1">
        <v>8390480464747</v>
      </c>
      <c r="H59">
        <v>14</v>
      </c>
      <c r="I59" s="2">
        <v>55</v>
      </c>
      <c r="J59" s="2">
        <f t="shared" si="3"/>
        <v>770</v>
      </c>
    </row>
    <row r="60" spans="1:10" x14ac:dyDescent="0.25">
      <c r="A60" t="str">
        <f t="shared" si="12"/>
        <v>JHL - JOHNNY LAMBS</v>
      </c>
      <c r="B60" t="str">
        <f t="shared" si="17"/>
        <v>BOXER MARE STAMPATO TAHITIBOX</v>
      </c>
      <c r="C60" t="str">
        <f t="shared" si="18"/>
        <v>J123P504TAHITIBOX_531</v>
      </c>
      <c r="D60">
        <f t="shared" si="18"/>
        <v>531</v>
      </c>
      <c r="E60" t="s">
        <v>61</v>
      </c>
      <c r="F60" s="1" t="s">
        <v>11</v>
      </c>
      <c r="G60" s="1">
        <v>8390480464723</v>
      </c>
      <c r="H60">
        <v>13</v>
      </c>
      <c r="I60" s="2">
        <v>55</v>
      </c>
      <c r="J60" s="2">
        <f t="shared" si="3"/>
        <v>715</v>
      </c>
    </row>
    <row r="61" spans="1:10" x14ac:dyDescent="0.25">
      <c r="A61" t="str">
        <f t="shared" si="12"/>
        <v>JHL - JOHNNY LAMBS</v>
      </c>
      <c r="B61" t="str">
        <f t="shared" si="17"/>
        <v>BOXER MARE STAMPATO TAHITIBOX</v>
      </c>
      <c r="C61" t="str">
        <f t="shared" si="18"/>
        <v>J123P504TAHITIBOX_531</v>
      </c>
      <c r="D61">
        <f t="shared" si="18"/>
        <v>531</v>
      </c>
      <c r="E61" t="s">
        <v>61</v>
      </c>
      <c r="F61" s="1" t="s">
        <v>12</v>
      </c>
      <c r="G61" s="1">
        <v>8390480464808</v>
      </c>
      <c r="H61">
        <v>9</v>
      </c>
      <c r="I61" s="2">
        <v>55</v>
      </c>
      <c r="J61" s="2">
        <f t="shared" si="3"/>
        <v>495</v>
      </c>
    </row>
    <row r="62" spans="1:10" x14ac:dyDescent="0.25">
      <c r="A62" t="str">
        <f t="shared" si="12"/>
        <v>JHL - JOHNNY LAMBS</v>
      </c>
      <c r="B62" t="str">
        <f t="shared" si="17"/>
        <v>BOXER MARE STAMPATO TAHITIBOX</v>
      </c>
      <c r="C62" t="str">
        <f t="shared" si="18"/>
        <v>J123P504TAHITIBOX_531</v>
      </c>
      <c r="D62">
        <f t="shared" si="18"/>
        <v>531</v>
      </c>
      <c r="E62" t="s">
        <v>61</v>
      </c>
      <c r="F62" s="1" t="s">
        <v>13</v>
      </c>
      <c r="G62" s="1">
        <v>8390480464785</v>
      </c>
      <c r="H62">
        <v>9</v>
      </c>
      <c r="I62" s="2">
        <v>55</v>
      </c>
      <c r="J62" s="2">
        <f t="shared" si="3"/>
        <v>495</v>
      </c>
    </row>
    <row r="63" spans="1:10" x14ac:dyDescent="0.25">
      <c r="A63" t="str">
        <f t="shared" si="12"/>
        <v>JHL - JOHNNY LAMBS</v>
      </c>
      <c r="B63" t="str">
        <f t="shared" si="17"/>
        <v>BOXER MARE STAMPATO TAHITIBOX</v>
      </c>
      <c r="C63" t="s">
        <v>29</v>
      </c>
      <c r="D63">
        <v>740</v>
      </c>
      <c r="E63" t="s">
        <v>67</v>
      </c>
      <c r="F63" s="1" t="s">
        <v>9</v>
      </c>
      <c r="G63" s="1">
        <v>8390480464754</v>
      </c>
      <c r="H63">
        <v>8</v>
      </c>
      <c r="I63" s="2">
        <v>55</v>
      </c>
      <c r="J63" s="2">
        <f t="shared" si="3"/>
        <v>440</v>
      </c>
    </row>
    <row r="64" spans="1:10" x14ac:dyDescent="0.25">
      <c r="A64" t="str">
        <f t="shared" si="12"/>
        <v>JHL - JOHNNY LAMBS</v>
      </c>
      <c r="B64" t="str">
        <f t="shared" ref="B64:D67" si="19">B63</f>
        <v>BOXER MARE STAMPATO TAHITIBOX</v>
      </c>
      <c r="C64" t="str">
        <f t="shared" si="19"/>
        <v>J123P504TAHITIBOX_740</v>
      </c>
      <c r="D64">
        <f t="shared" si="19"/>
        <v>740</v>
      </c>
      <c r="E64" t="s">
        <v>67</v>
      </c>
      <c r="F64" s="1" t="s">
        <v>10</v>
      </c>
      <c r="G64" s="1">
        <v>8390480464730</v>
      </c>
      <c r="H64">
        <v>23</v>
      </c>
      <c r="I64" s="2">
        <v>55</v>
      </c>
      <c r="J64" s="2">
        <f t="shared" si="3"/>
        <v>1265</v>
      </c>
    </row>
    <row r="65" spans="1:10" x14ac:dyDescent="0.25">
      <c r="A65" t="str">
        <f t="shared" si="12"/>
        <v>JHL - JOHNNY LAMBS</v>
      </c>
      <c r="B65" t="str">
        <f t="shared" si="19"/>
        <v>BOXER MARE STAMPATO TAHITIBOX</v>
      </c>
      <c r="C65" t="str">
        <f t="shared" si="19"/>
        <v>J123P504TAHITIBOX_740</v>
      </c>
      <c r="D65">
        <f t="shared" si="19"/>
        <v>740</v>
      </c>
      <c r="E65" t="s">
        <v>67</v>
      </c>
      <c r="F65" s="1" t="s">
        <v>11</v>
      </c>
      <c r="G65" s="1">
        <v>8390480464716</v>
      </c>
      <c r="H65">
        <v>30</v>
      </c>
      <c r="I65" s="2">
        <v>55</v>
      </c>
      <c r="J65" s="2">
        <f t="shared" si="3"/>
        <v>1650</v>
      </c>
    </row>
    <row r="66" spans="1:10" x14ac:dyDescent="0.25">
      <c r="A66" t="str">
        <f t="shared" si="12"/>
        <v>JHL - JOHNNY LAMBS</v>
      </c>
      <c r="B66" t="str">
        <f t="shared" si="19"/>
        <v>BOXER MARE STAMPATO TAHITIBOX</v>
      </c>
      <c r="C66" t="str">
        <f t="shared" si="19"/>
        <v>J123P504TAHITIBOX_740</v>
      </c>
      <c r="D66">
        <f t="shared" si="19"/>
        <v>740</v>
      </c>
      <c r="E66" t="s">
        <v>67</v>
      </c>
      <c r="F66" s="1" t="s">
        <v>12</v>
      </c>
      <c r="G66" s="1">
        <v>8390480464792</v>
      </c>
      <c r="H66">
        <v>17</v>
      </c>
      <c r="I66" s="2">
        <v>55</v>
      </c>
      <c r="J66" s="2">
        <f t="shared" si="3"/>
        <v>935</v>
      </c>
    </row>
    <row r="67" spans="1:10" x14ac:dyDescent="0.25">
      <c r="A67" t="str">
        <f t="shared" si="12"/>
        <v>JHL - JOHNNY LAMBS</v>
      </c>
      <c r="B67" t="str">
        <f t="shared" si="19"/>
        <v>BOXER MARE STAMPATO TAHITIBOX</v>
      </c>
      <c r="C67" t="str">
        <f t="shared" si="19"/>
        <v>J123P504TAHITIBOX_740</v>
      </c>
      <c r="D67">
        <f t="shared" si="19"/>
        <v>740</v>
      </c>
      <c r="E67" t="s">
        <v>67</v>
      </c>
      <c r="F67" s="1" t="s">
        <v>13</v>
      </c>
      <c r="G67" s="1">
        <v>8390480464778</v>
      </c>
      <c r="H67">
        <v>18</v>
      </c>
      <c r="I67" s="2">
        <v>55</v>
      </c>
      <c r="J67" s="2">
        <f t="shared" si="3"/>
        <v>990</v>
      </c>
    </row>
    <row r="68" spans="1:10" x14ac:dyDescent="0.25">
      <c r="A68" t="str">
        <f t="shared" ref="A68:A99" si="20">A67</f>
        <v>JHL - JOHNNY LAMBS</v>
      </c>
      <c r="B68" t="s">
        <v>30</v>
      </c>
      <c r="C68" t="s">
        <v>31</v>
      </c>
      <c r="D68">
        <v>106</v>
      </c>
      <c r="E68" t="s">
        <v>68</v>
      </c>
      <c r="F68" s="1" t="s">
        <v>9</v>
      </c>
      <c r="G68" s="1">
        <v>8390480346227</v>
      </c>
      <c r="H68">
        <v>10</v>
      </c>
      <c r="I68" s="2">
        <v>39</v>
      </c>
      <c r="J68" s="2">
        <f t="shared" ref="J68:J131" si="21">I68*H68</f>
        <v>390</v>
      </c>
    </row>
    <row r="69" spans="1:10" x14ac:dyDescent="0.25">
      <c r="A69" t="str">
        <f t="shared" si="20"/>
        <v>JHL - JOHNNY LAMBS</v>
      </c>
      <c r="B69" t="str">
        <f t="shared" ref="B69:B108" si="22">B68</f>
        <v>BOXER MARE UNITO BRANDTENNIS</v>
      </c>
      <c r="C69" t="str">
        <f t="shared" ref="C69:D72" si="23">C68</f>
        <v>JL122P504BRANDTENNIS_106</v>
      </c>
      <c r="D69">
        <f t="shared" si="23"/>
        <v>106</v>
      </c>
      <c r="E69" t="s">
        <v>68</v>
      </c>
      <c r="F69" s="1" t="s">
        <v>10</v>
      </c>
      <c r="G69" s="1">
        <v>8390480346135</v>
      </c>
      <c r="H69">
        <v>43</v>
      </c>
      <c r="I69" s="2">
        <v>39</v>
      </c>
      <c r="J69" s="2">
        <f t="shared" si="21"/>
        <v>1677</v>
      </c>
    </row>
    <row r="70" spans="1:10" x14ac:dyDescent="0.25">
      <c r="A70" t="str">
        <f t="shared" si="20"/>
        <v>JHL - JOHNNY LAMBS</v>
      </c>
      <c r="B70" t="str">
        <f t="shared" si="22"/>
        <v>BOXER MARE UNITO BRANDTENNIS</v>
      </c>
      <c r="C70" t="str">
        <f t="shared" si="23"/>
        <v>JL122P504BRANDTENNIS_106</v>
      </c>
      <c r="D70">
        <f t="shared" si="23"/>
        <v>106</v>
      </c>
      <c r="E70" t="s">
        <v>68</v>
      </c>
      <c r="F70" s="1" t="s">
        <v>11</v>
      </c>
      <c r="G70" s="1">
        <v>8390480346043</v>
      </c>
      <c r="H70">
        <v>43</v>
      </c>
      <c r="I70" s="2">
        <v>39</v>
      </c>
      <c r="J70" s="2">
        <f t="shared" si="21"/>
        <v>1677</v>
      </c>
    </row>
    <row r="71" spans="1:10" x14ac:dyDescent="0.25">
      <c r="A71" t="str">
        <f t="shared" si="20"/>
        <v>JHL - JOHNNY LAMBS</v>
      </c>
      <c r="B71" t="str">
        <f t="shared" si="22"/>
        <v>BOXER MARE UNITO BRANDTENNIS</v>
      </c>
      <c r="C71" t="str">
        <f t="shared" si="23"/>
        <v>JL122P504BRANDTENNIS_106</v>
      </c>
      <c r="D71">
        <f t="shared" si="23"/>
        <v>106</v>
      </c>
      <c r="E71" t="s">
        <v>68</v>
      </c>
      <c r="F71" s="1" t="s">
        <v>12</v>
      </c>
      <c r="G71" s="1">
        <v>8390480346401</v>
      </c>
      <c r="H71">
        <v>11</v>
      </c>
      <c r="I71" s="2">
        <v>39</v>
      </c>
      <c r="J71" s="2">
        <f t="shared" si="21"/>
        <v>429</v>
      </c>
    </row>
    <row r="72" spans="1:10" x14ac:dyDescent="0.25">
      <c r="A72" t="str">
        <f t="shared" si="20"/>
        <v>JHL - JOHNNY LAMBS</v>
      </c>
      <c r="B72" t="str">
        <f t="shared" si="22"/>
        <v>BOXER MARE UNITO BRANDTENNIS</v>
      </c>
      <c r="C72" t="str">
        <f t="shared" si="23"/>
        <v>JL122P504BRANDTENNIS_106</v>
      </c>
      <c r="D72">
        <f t="shared" si="23"/>
        <v>106</v>
      </c>
      <c r="E72" t="s">
        <v>68</v>
      </c>
      <c r="F72" s="1" t="s">
        <v>13</v>
      </c>
      <c r="G72" s="1">
        <v>8390480346319</v>
      </c>
      <c r="H72">
        <v>29</v>
      </c>
      <c r="I72" s="2">
        <v>39</v>
      </c>
      <c r="J72" s="2">
        <f t="shared" si="21"/>
        <v>1131</v>
      </c>
    </row>
    <row r="73" spans="1:10" x14ac:dyDescent="0.25">
      <c r="A73" t="str">
        <f t="shared" si="20"/>
        <v>JHL - JOHNNY LAMBS</v>
      </c>
      <c r="B73" t="str">
        <f t="shared" si="22"/>
        <v>BOXER MARE UNITO BRANDTENNIS</v>
      </c>
      <c r="C73" t="s">
        <v>32</v>
      </c>
      <c r="D73">
        <v>422</v>
      </c>
      <c r="E73" t="s">
        <v>69</v>
      </c>
      <c r="F73" s="1" t="s">
        <v>9</v>
      </c>
      <c r="G73" s="1">
        <v>8390480346234</v>
      </c>
      <c r="H73">
        <v>10</v>
      </c>
      <c r="I73" s="2">
        <v>39</v>
      </c>
      <c r="J73" s="2">
        <f t="shared" si="21"/>
        <v>390</v>
      </c>
    </row>
    <row r="74" spans="1:10" x14ac:dyDescent="0.25">
      <c r="A74" t="str">
        <f t="shared" si="20"/>
        <v>JHL - JOHNNY LAMBS</v>
      </c>
      <c r="B74" t="str">
        <f t="shared" si="22"/>
        <v>BOXER MARE UNITO BRANDTENNIS</v>
      </c>
      <c r="C74" t="str">
        <f t="shared" ref="C74:D77" si="24">C73</f>
        <v>JL122P504BRANDTENNIS_422</v>
      </c>
      <c r="D74">
        <f t="shared" si="24"/>
        <v>422</v>
      </c>
      <c r="E74" t="s">
        <v>69</v>
      </c>
      <c r="F74" s="1" t="s">
        <v>10</v>
      </c>
      <c r="G74" s="1">
        <v>8390480346142</v>
      </c>
      <c r="H74">
        <v>39</v>
      </c>
      <c r="I74" s="2">
        <v>39</v>
      </c>
      <c r="J74" s="2">
        <f t="shared" si="21"/>
        <v>1521</v>
      </c>
    </row>
    <row r="75" spans="1:10" x14ac:dyDescent="0.25">
      <c r="A75" t="str">
        <f t="shared" si="20"/>
        <v>JHL - JOHNNY LAMBS</v>
      </c>
      <c r="B75" t="str">
        <f t="shared" si="22"/>
        <v>BOXER MARE UNITO BRANDTENNIS</v>
      </c>
      <c r="C75" t="str">
        <f t="shared" si="24"/>
        <v>JL122P504BRANDTENNIS_422</v>
      </c>
      <c r="D75">
        <f t="shared" si="24"/>
        <v>422</v>
      </c>
      <c r="E75" t="s">
        <v>69</v>
      </c>
      <c r="F75" s="1" t="s">
        <v>11</v>
      </c>
      <c r="G75" s="1">
        <v>8390480346050</v>
      </c>
      <c r="H75">
        <v>46</v>
      </c>
      <c r="I75" s="2">
        <v>39</v>
      </c>
      <c r="J75" s="2">
        <f t="shared" si="21"/>
        <v>1794</v>
      </c>
    </row>
    <row r="76" spans="1:10" x14ac:dyDescent="0.25">
      <c r="A76" t="str">
        <f t="shared" si="20"/>
        <v>JHL - JOHNNY LAMBS</v>
      </c>
      <c r="B76" t="str">
        <f t="shared" si="22"/>
        <v>BOXER MARE UNITO BRANDTENNIS</v>
      </c>
      <c r="C76" t="str">
        <f t="shared" si="24"/>
        <v>JL122P504BRANDTENNIS_422</v>
      </c>
      <c r="D76">
        <f t="shared" si="24"/>
        <v>422</v>
      </c>
      <c r="E76" t="s">
        <v>69</v>
      </c>
      <c r="F76" s="1" t="s">
        <v>12</v>
      </c>
      <c r="G76" s="1">
        <v>8390480346418</v>
      </c>
      <c r="H76">
        <v>10</v>
      </c>
      <c r="I76" s="2">
        <v>39</v>
      </c>
      <c r="J76" s="2">
        <f t="shared" si="21"/>
        <v>390</v>
      </c>
    </row>
    <row r="77" spans="1:10" x14ac:dyDescent="0.25">
      <c r="A77" t="str">
        <f t="shared" si="20"/>
        <v>JHL - JOHNNY LAMBS</v>
      </c>
      <c r="B77" t="str">
        <f t="shared" si="22"/>
        <v>BOXER MARE UNITO BRANDTENNIS</v>
      </c>
      <c r="C77" t="str">
        <f t="shared" si="24"/>
        <v>JL122P504BRANDTENNIS_422</v>
      </c>
      <c r="D77">
        <f t="shared" si="24"/>
        <v>422</v>
      </c>
      <c r="E77" t="s">
        <v>69</v>
      </c>
      <c r="F77" s="1" t="s">
        <v>13</v>
      </c>
      <c r="G77" s="1">
        <v>8390480346326</v>
      </c>
      <c r="H77">
        <v>29</v>
      </c>
      <c r="I77" s="2">
        <v>39</v>
      </c>
      <c r="J77" s="2">
        <f t="shared" si="21"/>
        <v>1131</v>
      </c>
    </row>
    <row r="78" spans="1:10" x14ac:dyDescent="0.25">
      <c r="A78" t="str">
        <f t="shared" si="20"/>
        <v>JHL - JOHNNY LAMBS</v>
      </c>
      <c r="B78" t="str">
        <f t="shared" si="22"/>
        <v>BOXER MARE UNITO BRANDTENNIS</v>
      </c>
      <c r="C78" t="s">
        <v>33</v>
      </c>
      <c r="D78">
        <v>521</v>
      </c>
      <c r="E78" t="s">
        <v>70</v>
      </c>
      <c r="F78" s="1" t="s">
        <v>9</v>
      </c>
      <c r="G78" s="1">
        <v>8390480346272</v>
      </c>
      <c r="H78">
        <v>10</v>
      </c>
      <c r="I78" s="2">
        <v>39</v>
      </c>
      <c r="J78" s="2">
        <f t="shared" si="21"/>
        <v>390</v>
      </c>
    </row>
    <row r="79" spans="1:10" x14ac:dyDescent="0.25">
      <c r="A79" t="str">
        <f t="shared" si="20"/>
        <v>JHL - JOHNNY LAMBS</v>
      </c>
      <c r="B79" t="str">
        <f t="shared" si="22"/>
        <v>BOXER MARE UNITO BRANDTENNIS</v>
      </c>
      <c r="C79" t="str">
        <f t="shared" ref="C79:D82" si="25">C78</f>
        <v>JL122P504BRANDTENNIS_521</v>
      </c>
      <c r="D79">
        <f t="shared" si="25"/>
        <v>521</v>
      </c>
      <c r="E79" t="s">
        <v>70</v>
      </c>
      <c r="F79" s="1" t="s">
        <v>10</v>
      </c>
      <c r="G79" s="1">
        <v>8390480346180</v>
      </c>
      <c r="H79">
        <v>42</v>
      </c>
      <c r="I79" s="2">
        <v>39</v>
      </c>
      <c r="J79" s="2">
        <f t="shared" si="21"/>
        <v>1638</v>
      </c>
    </row>
    <row r="80" spans="1:10" x14ac:dyDescent="0.25">
      <c r="A80" t="str">
        <f t="shared" si="20"/>
        <v>JHL - JOHNNY LAMBS</v>
      </c>
      <c r="B80" t="str">
        <f t="shared" si="22"/>
        <v>BOXER MARE UNITO BRANDTENNIS</v>
      </c>
      <c r="C80" t="str">
        <f t="shared" si="25"/>
        <v>JL122P504BRANDTENNIS_521</v>
      </c>
      <c r="D80">
        <f t="shared" si="25"/>
        <v>521</v>
      </c>
      <c r="E80" t="s">
        <v>70</v>
      </c>
      <c r="F80" s="1" t="s">
        <v>11</v>
      </c>
      <c r="G80" s="1">
        <v>8390480346098</v>
      </c>
      <c r="H80">
        <v>46</v>
      </c>
      <c r="I80" s="2">
        <v>39</v>
      </c>
      <c r="J80" s="2">
        <f t="shared" si="21"/>
        <v>1794</v>
      </c>
    </row>
    <row r="81" spans="1:10" x14ac:dyDescent="0.25">
      <c r="A81" t="str">
        <f t="shared" si="20"/>
        <v>JHL - JOHNNY LAMBS</v>
      </c>
      <c r="B81" t="str">
        <f t="shared" si="22"/>
        <v>BOXER MARE UNITO BRANDTENNIS</v>
      </c>
      <c r="C81" t="str">
        <f t="shared" si="25"/>
        <v>JL122P504BRANDTENNIS_521</v>
      </c>
      <c r="D81">
        <f t="shared" si="25"/>
        <v>521</v>
      </c>
      <c r="E81" t="s">
        <v>70</v>
      </c>
      <c r="F81" s="1" t="s">
        <v>12</v>
      </c>
      <c r="G81" s="1">
        <v>8390480346456</v>
      </c>
      <c r="H81">
        <v>10</v>
      </c>
      <c r="I81" s="2">
        <v>39</v>
      </c>
      <c r="J81" s="2">
        <f t="shared" si="21"/>
        <v>390</v>
      </c>
    </row>
    <row r="82" spans="1:10" x14ac:dyDescent="0.25">
      <c r="A82" t="str">
        <f t="shared" si="20"/>
        <v>JHL - JOHNNY LAMBS</v>
      </c>
      <c r="B82" t="str">
        <f t="shared" si="22"/>
        <v>BOXER MARE UNITO BRANDTENNIS</v>
      </c>
      <c r="C82" t="str">
        <f t="shared" si="25"/>
        <v>JL122P504BRANDTENNIS_521</v>
      </c>
      <c r="D82">
        <f t="shared" si="25"/>
        <v>521</v>
      </c>
      <c r="E82" t="s">
        <v>70</v>
      </c>
      <c r="F82" s="1" t="s">
        <v>13</v>
      </c>
      <c r="G82" s="1">
        <v>8390480346364</v>
      </c>
      <c r="H82">
        <v>28</v>
      </c>
      <c r="I82" s="2">
        <v>39</v>
      </c>
      <c r="J82" s="2">
        <f t="shared" si="21"/>
        <v>1092</v>
      </c>
    </row>
    <row r="83" spans="1:10" x14ac:dyDescent="0.25">
      <c r="A83" t="str">
        <f t="shared" si="20"/>
        <v>JHL - JOHNNY LAMBS</v>
      </c>
      <c r="B83" t="str">
        <f t="shared" si="22"/>
        <v>BOXER MARE UNITO BRANDTENNIS</v>
      </c>
      <c r="C83" t="s">
        <v>34</v>
      </c>
      <c r="D83">
        <v>522</v>
      </c>
      <c r="E83" t="s">
        <v>71</v>
      </c>
      <c r="F83" s="1" t="s">
        <v>9</v>
      </c>
      <c r="G83" s="1">
        <v>8390480346203</v>
      </c>
      <c r="H83">
        <v>11</v>
      </c>
      <c r="I83" s="2">
        <v>39</v>
      </c>
      <c r="J83" s="2">
        <f t="shared" si="21"/>
        <v>429</v>
      </c>
    </row>
    <row r="84" spans="1:10" x14ac:dyDescent="0.25">
      <c r="A84" t="str">
        <f t="shared" si="20"/>
        <v>JHL - JOHNNY LAMBS</v>
      </c>
      <c r="B84" t="str">
        <f t="shared" si="22"/>
        <v>BOXER MARE UNITO BRANDTENNIS</v>
      </c>
      <c r="C84" t="str">
        <f t="shared" ref="C84:D87" si="26">C83</f>
        <v>JL122P504BRANDTENNIS_522</v>
      </c>
      <c r="D84">
        <f t="shared" si="26"/>
        <v>522</v>
      </c>
      <c r="E84" t="s">
        <v>71</v>
      </c>
      <c r="F84" s="1" t="s">
        <v>10</v>
      </c>
      <c r="G84" s="1">
        <v>8390480346111</v>
      </c>
      <c r="H84">
        <v>46</v>
      </c>
      <c r="I84" s="2">
        <v>39</v>
      </c>
      <c r="J84" s="2">
        <f t="shared" si="21"/>
        <v>1794</v>
      </c>
    </row>
    <row r="85" spans="1:10" x14ac:dyDescent="0.25">
      <c r="A85" t="str">
        <f t="shared" si="20"/>
        <v>JHL - JOHNNY LAMBS</v>
      </c>
      <c r="B85" t="str">
        <f t="shared" si="22"/>
        <v>BOXER MARE UNITO BRANDTENNIS</v>
      </c>
      <c r="C85" t="str">
        <f t="shared" si="26"/>
        <v>JL122P504BRANDTENNIS_522</v>
      </c>
      <c r="D85">
        <f t="shared" si="26"/>
        <v>522</v>
      </c>
      <c r="E85" t="s">
        <v>71</v>
      </c>
      <c r="F85" s="1" t="s">
        <v>11</v>
      </c>
      <c r="G85" s="1">
        <v>8390480346029</v>
      </c>
      <c r="H85">
        <v>43</v>
      </c>
      <c r="I85" s="2">
        <v>39</v>
      </c>
      <c r="J85" s="2">
        <f t="shared" si="21"/>
        <v>1677</v>
      </c>
    </row>
    <row r="86" spans="1:10" x14ac:dyDescent="0.25">
      <c r="A86" t="str">
        <f t="shared" si="20"/>
        <v>JHL - JOHNNY LAMBS</v>
      </c>
      <c r="B86" t="str">
        <f t="shared" si="22"/>
        <v>BOXER MARE UNITO BRANDTENNIS</v>
      </c>
      <c r="C86" t="str">
        <f t="shared" si="26"/>
        <v>JL122P504BRANDTENNIS_522</v>
      </c>
      <c r="D86">
        <f t="shared" si="26"/>
        <v>522</v>
      </c>
      <c r="E86" t="s">
        <v>71</v>
      </c>
      <c r="F86" s="1" t="s">
        <v>12</v>
      </c>
      <c r="G86" s="1">
        <v>8390480346388</v>
      </c>
      <c r="H86">
        <v>10</v>
      </c>
      <c r="I86" s="2">
        <v>39</v>
      </c>
      <c r="J86" s="2">
        <f t="shared" si="21"/>
        <v>390</v>
      </c>
    </row>
    <row r="87" spans="1:10" x14ac:dyDescent="0.25">
      <c r="A87" t="str">
        <f t="shared" si="20"/>
        <v>JHL - JOHNNY LAMBS</v>
      </c>
      <c r="B87" t="str">
        <f t="shared" si="22"/>
        <v>BOXER MARE UNITO BRANDTENNIS</v>
      </c>
      <c r="C87" t="str">
        <f t="shared" si="26"/>
        <v>JL122P504BRANDTENNIS_522</v>
      </c>
      <c r="D87">
        <f t="shared" si="26"/>
        <v>522</v>
      </c>
      <c r="E87" t="s">
        <v>71</v>
      </c>
      <c r="F87" s="1" t="s">
        <v>13</v>
      </c>
      <c r="G87" s="1">
        <v>8390480346296</v>
      </c>
      <c r="H87">
        <v>28</v>
      </c>
      <c r="I87" s="2">
        <v>39</v>
      </c>
      <c r="J87" s="2">
        <f t="shared" si="21"/>
        <v>1092</v>
      </c>
    </row>
    <row r="88" spans="1:10" x14ac:dyDescent="0.25">
      <c r="A88" t="str">
        <f t="shared" si="20"/>
        <v>JHL - JOHNNY LAMBS</v>
      </c>
      <c r="B88" t="str">
        <f t="shared" si="22"/>
        <v>BOXER MARE UNITO BRANDTENNIS</v>
      </c>
      <c r="C88" t="s">
        <v>35</v>
      </c>
      <c r="D88">
        <v>700</v>
      </c>
      <c r="E88" t="s">
        <v>72</v>
      </c>
      <c r="F88" s="1" t="s">
        <v>9</v>
      </c>
      <c r="G88" s="1">
        <v>8390480346265</v>
      </c>
      <c r="H88">
        <v>5</v>
      </c>
      <c r="I88" s="2">
        <v>39</v>
      </c>
      <c r="J88" s="2">
        <f t="shared" si="21"/>
        <v>195</v>
      </c>
    </row>
    <row r="89" spans="1:10" x14ac:dyDescent="0.25">
      <c r="A89" t="str">
        <f t="shared" si="20"/>
        <v>JHL - JOHNNY LAMBS</v>
      </c>
      <c r="B89" t="str">
        <f t="shared" si="22"/>
        <v>BOXER MARE UNITO BRANDTENNIS</v>
      </c>
      <c r="C89" t="str">
        <f t="shared" ref="C89:D92" si="27">C88</f>
        <v>JL122P504BRANDTENNIS_700</v>
      </c>
      <c r="D89">
        <f t="shared" si="27"/>
        <v>700</v>
      </c>
      <c r="E89" t="s">
        <v>72</v>
      </c>
      <c r="F89" s="1" t="s">
        <v>10</v>
      </c>
      <c r="G89" s="1">
        <v>8390480346173</v>
      </c>
      <c r="H89">
        <v>42</v>
      </c>
      <c r="I89" s="2">
        <v>39</v>
      </c>
      <c r="J89" s="2">
        <f t="shared" si="21"/>
        <v>1638</v>
      </c>
    </row>
    <row r="90" spans="1:10" x14ac:dyDescent="0.25">
      <c r="A90" t="str">
        <f t="shared" si="20"/>
        <v>JHL - JOHNNY LAMBS</v>
      </c>
      <c r="B90" t="str">
        <f t="shared" si="22"/>
        <v>BOXER MARE UNITO BRANDTENNIS</v>
      </c>
      <c r="C90" t="str">
        <f t="shared" si="27"/>
        <v>JL122P504BRANDTENNIS_700</v>
      </c>
      <c r="D90">
        <f t="shared" si="27"/>
        <v>700</v>
      </c>
      <c r="E90" t="s">
        <v>72</v>
      </c>
      <c r="F90" s="1" t="s">
        <v>11</v>
      </c>
      <c r="G90" s="1">
        <v>8390480346081</v>
      </c>
      <c r="H90">
        <v>39</v>
      </c>
      <c r="I90" s="2">
        <v>39</v>
      </c>
      <c r="J90" s="2">
        <f t="shared" si="21"/>
        <v>1521</v>
      </c>
    </row>
    <row r="91" spans="1:10" x14ac:dyDescent="0.25">
      <c r="A91" t="str">
        <f t="shared" si="20"/>
        <v>JHL - JOHNNY LAMBS</v>
      </c>
      <c r="B91" t="str">
        <f t="shared" si="22"/>
        <v>BOXER MARE UNITO BRANDTENNIS</v>
      </c>
      <c r="C91" t="str">
        <f t="shared" si="27"/>
        <v>JL122P504BRANDTENNIS_700</v>
      </c>
      <c r="D91">
        <f t="shared" si="27"/>
        <v>700</v>
      </c>
      <c r="E91" t="s">
        <v>72</v>
      </c>
      <c r="F91" s="1" t="s">
        <v>12</v>
      </c>
      <c r="G91" s="1">
        <v>8390480346449</v>
      </c>
      <c r="H91">
        <v>9</v>
      </c>
      <c r="I91" s="2">
        <v>39</v>
      </c>
      <c r="J91" s="2">
        <f t="shared" si="21"/>
        <v>351</v>
      </c>
    </row>
    <row r="92" spans="1:10" x14ac:dyDescent="0.25">
      <c r="A92" t="str">
        <f t="shared" si="20"/>
        <v>JHL - JOHNNY LAMBS</v>
      </c>
      <c r="B92" t="str">
        <f t="shared" si="22"/>
        <v>BOXER MARE UNITO BRANDTENNIS</v>
      </c>
      <c r="C92" t="str">
        <f t="shared" si="27"/>
        <v>JL122P504BRANDTENNIS_700</v>
      </c>
      <c r="D92">
        <f t="shared" si="27"/>
        <v>700</v>
      </c>
      <c r="E92" t="s">
        <v>72</v>
      </c>
      <c r="F92" s="1" t="s">
        <v>13</v>
      </c>
      <c r="G92" s="1">
        <v>8390480346357</v>
      </c>
      <c r="H92">
        <v>26</v>
      </c>
      <c r="I92" s="2">
        <v>39</v>
      </c>
      <c r="J92" s="2">
        <f t="shared" si="21"/>
        <v>1014</v>
      </c>
    </row>
    <row r="93" spans="1:10" x14ac:dyDescent="0.25">
      <c r="A93" t="str">
        <f t="shared" si="20"/>
        <v>JHL - JOHNNY LAMBS</v>
      </c>
      <c r="B93" t="str">
        <f t="shared" si="22"/>
        <v>BOXER MARE UNITO BRANDTENNIS</v>
      </c>
      <c r="C93" t="s">
        <v>36</v>
      </c>
      <c r="D93">
        <v>708</v>
      </c>
      <c r="E93" t="s">
        <v>73</v>
      </c>
      <c r="F93" s="1" t="s">
        <v>9</v>
      </c>
      <c r="G93" s="1">
        <v>8390480346289</v>
      </c>
      <c r="H93">
        <v>11</v>
      </c>
      <c r="I93" s="2">
        <v>39</v>
      </c>
      <c r="J93" s="2">
        <f t="shared" si="21"/>
        <v>429</v>
      </c>
    </row>
    <row r="94" spans="1:10" x14ac:dyDescent="0.25">
      <c r="A94" t="str">
        <f t="shared" si="20"/>
        <v>JHL - JOHNNY LAMBS</v>
      </c>
      <c r="B94" t="str">
        <f t="shared" si="22"/>
        <v>BOXER MARE UNITO BRANDTENNIS</v>
      </c>
      <c r="C94" t="str">
        <f t="shared" ref="C94:D97" si="28">C93</f>
        <v>JL122P504BRANDTENNIS_708</v>
      </c>
      <c r="D94">
        <f t="shared" si="28"/>
        <v>708</v>
      </c>
      <c r="E94" t="s">
        <v>73</v>
      </c>
      <c r="F94" s="1" t="s">
        <v>10</v>
      </c>
      <c r="G94" s="1">
        <v>8390480346197</v>
      </c>
      <c r="H94">
        <v>45</v>
      </c>
      <c r="I94" s="2">
        <v>39</v>
      </c>
      <c r="J94" s="2">
        <f t="shared" si="21"/>
        <v>1755</v>
      </c>
    </row>
    <row r="95" spans="1:10" x14ac:dyDescent="0.25">
      <c r="A95" t="str">
        <f t="shared" si="20"/>
        <v>JHL - JOHNNY LAMBS</v>
      </c>
      <c r="B95" t="str">
        <f t="shared" si="22"/>
        <v>BOXER MARE UNITO BRANDTENNIS</v>
      </c>
      <c r="C95" t="str">
        <f t="shared" si="28"/>
        <v>JL122P504BRANDTENNIS_708</v>
      </c>
      <c r="D95">
        <f t="shared" si="28"/>
        <v>708</v>
      </c>
      <c r="E95" t="s">
        <v>73</v>
      </c>
      <c r="F95" s="1" t="s">
        <v>11</v>
      </c>
      <c r="G95" s="1">
        <v>8390480346104</v>
      </c>
      <c r="H95">
        <v>42</v>
      </c>
      <c r="I95" s="2">
        <v>39</v>
      </c>
      <c r="J95" s="2">
        <f t="shared" si="21"/>
        <v>1638</v>
      </c>
    </row>
    <row r="96" spans="1:10" x14ac:dyDescent="0.25">
      <c r="A96" t="str">
        <f t="shared" si="20"/>
        <v>JHL - JOHNNY LAMBS</v>
      </c>
      <c r="B96" t="str">
        <f t="shared" si="22"/>
        <v>BOXER MARE UNITO BRANDTENNIS</v>
      </c>
      <c r="C96" t="str">
        <f t="shared" si="28"/>
        <v>JL122P504BRANDTENNIS_708</v>
      </c>
      <c r="D96">
        <f t="shared" si="28"/>
        <v>708</v>
      </c>
      <c r="E96" t="s">
        <v>73</v>
      </c>
      <c r="F96" s="1" t="s">
        <v>12</v>
      </c>
      <c r="G96" s="1">
        <v>8390480346463</v>
      </c>
      <c r="H96">
        <v>10</v>
      </c>
      <c r="I96" s="2">
        <v>39</v>
      </c>
      <c r="J96" s="2">
        <f t="shared" si="21"/>
        <v>390</v>
      </c>
    </row>
    <row r="97" spans="1:10" x14ac:dyDescent="0.25">
      <c r="A97" t="str">
        <f t="shared" si="20"/>
        <v>JHL - JOHNNY LAMBS</v>
      </c>
      <c r="B97" t="str">
        <f t="shared" si="22"/>
        <v>BOXER MARE UNITO BRANDTENNIS</v>
      </c>
      <c r="C97" t="str">
        <f t="shared" si="28"/>
        <v>JL122P504BRANDTENNIS_708</v>
      </c>
      <c r="D97">
        <f t="shared" si="28"/>
        <v>708</v>
      </c>
      <c r="E97" t="s">
        <v>73</v>
      </c>
      <c r="F97" s="1" t="s">
        <v>13</v>
      </c>
      <c r="G97" s="1">
        <v>8390480346371</v>
      </c>
      <c r="H97">
        <v>27</v>
      </c>
      <c r="I97" s="2">
        <v>39</v>
      </c>
      <c r="J97" s="2">
        <f t="shared" si="21"/>
        <v>1053</v>
      </c>
    </row>
    <row r="98" spans="1:10" x14ac:dyDescent="0.25">
      <c r="A98" t="str">
        <f t="shared" si="20"/>
        <v>JHL - JOHNNY LAMBS</v>
      </c>
      <c r="B98" t="str">
        <f t="shared" si="22"/>
        <v>BOXER MARE UNITO BRANDTENNIS</v>
      </c>
      <c r="C98" t="s">
        <v>37</v>
      </c>
      <c r="D98">
        <v>804</v>
      </c>
      <c r="E98" t="s">
        <v>74</v>
      </c>
      <c r="F98" s="1" t="s">
        <v>9</v>
      </c>
      <c r="G98" s="1">
        <v>8390480346258</v>
      </c>
      <c r="H98">
        <v>12</v>
      </c>
      <c r="I98" s="2">
        <v>39</v>
      </c>
      <c r="J98" s="2">
        <f t="shared" si="21"/>
        <v>468</v>
      </c>
    </row>
    <row r="99" spans="1:10" x14ac:dyDescent="0.25">
      <c r="A99" t="str">
        <f t="shared" si="20"/>
        <v>JHL - JOHNNY LAMBS</v>
      </c>
      <c r="B99" t="str">
        <f t="shared" si="22"/>
        <v>BOXER MARE UNITO BRANDTENNIS</v>
      </c>
      <c r="C99" t="str">
        <f t="shared" ref="C99:D102" si="29">C98</f>
        <v>JL122P504BRANDTENNIS_804</v>
      </c>
      <c r="D99">
        <f t="shared" si="29"/>
        <v>804</v>
      </c>
      <c r="E99" t="s">
        <v>74</v>
      </c>
      <c r="F99" s="1" t="s">
        <v>10</v>
      </c>
      <c r="G99" s="1">
        <v>8390480346166</v>
      </c>
      <c r="H99">
        <v>47</v>
      </c>
      <c r="I99" s="2">
        <v>39</v>
      </c>
      <c r="J99" s="2">
        <f t="shared" si="21"/>
        <v>1833</v>
      </c>
    </row>
    <row r="100" spans="1:10" x14ac:dyDescent="0.25">
      <c r="A100" t="str">
        <f t="shared" ref="A100:A119" si="30">A99</f>
        <v>JHL - JOHNNY LAMBS</v>
      </c>
      <c r="B100" t="str">
        <f t="shared" si="22"/>
        <v>BOXER MARE UNITO BRANDTENNIS</v>
      </c>
      <c r="C100" t="str">
        <f t="shared" si="29"/>
        <v>JL122P504BRANDTENNIS_804</v>
      </c>
      <c r="D100">
        <f t="shared" si="29"/>
        <v>804</v>
      </c>
      <c r="E100" t="s">
        <v>74</v>
      </c>
      <c r="F100" s="1" t="s">
        <v>11</v>
      </c>
      <c r="G100" s="1">
        <v>8390480346074</v>
      </c>
      <c r="H100">
        <v>45</v>
      </c>
      <c r="I100" s="2">
        <v>39</v>
      </c>
      <c r="J100" s="2">
        <f t="shared" si="21"/>
        <v>1755</v>
      </c>
    </row>
    <row r="101" spans="1:10" x14ac:dyDescent="0.25">
      <c r="A101" t="str">
        <f t="shared" si="30"/>
        <v>JHL - JOHNNY LAMBS</v>
      </c>
      <c r="B101" t="str">
        <f t="shared" si="22"/>
        <v>BOXER MARE UNITO BRANDTENNIS</v>
      </c>
      <c r="C101" t="str">
        <f t="shared" si="29"/>
        <v>JL122P504BRANDTENNIS_804</v>
      </c>
      <c r="D101">
        <f t="shared" si="29"/>
        <v>804</v>
      </c>
      <c r="E101" t="s">
        <v>74</v>
      </c>
      <c r="F101" s="1" t="s">
        <v>12</v>
      </c>
      <c r="G101" s="1">
        <v>8390480346432</v>
      </c>
      <c r="H101">
        <v>11</v>
      </c>
      <c r="I101" s="2">
        <v>39</v>
      </c>
      <c r="J101" s="2">
        <f t="shared" si="21"/>
        <v>429</v>
      </c>
    </row>
    <row r="102" spans="1:10" x14ac:dyDescent="0.25">
      <c r="A102" t="str">
        <f t="shared" si="30"/>
        <v>JHL - JOHNNY LAMBS</v>
      </c>
      <c r="B102" t="str">
        <f t="shared" si="22"/>
        <v>BOXER MARE UNITO BRANDTENNIS</v>
      </c>
      <c r="C102" t="str">
        <f t="shared" si="29"/>
        <v>JL122P504BRANDTENNIS_804</v>
      </c>
      <c r="D102">
        <f t="shared" si="29"/>
        <v>804</v>
      </c>
      <c r="E102" t="s">
        <v>74</v>
      </c>
      <c r="F102" s="1" t="s">
        <v>13</v>
      </c>
      <c r="G102" s="1">
        <v>8390480346340</v>
      </c>
      <c r="H102">
        <v>28</v>
      </c>
      <c r="I102" s="2">
        <v>39</v>
      </c>
      <c r="J102" s="2">
        <f t="shared" si="21"/>
        <v>1092</v>
      </c>
    </row>
    <row r="103" spans="1:10" x14ac:dyDescent="0.25">
      <c r="A103" t="str">
        <f t="shared" si="30"/>
        <v>JHL - JOHNNY LAMBS</v>
      </c>
      <c r="B103" t="str">
        <f t="shared" si="22"/>
        <v>BOXER MARE UNITO BRANDTENNIS</v>
      </c>
      <c r="C103" t="s">
        <v>38</v>
      </c>
      <c r="D103">
        <v>806</v>
      </c>
      <c r="E103" t="s">
        <v>75</v>
      </c>
      <c r="F103" s="1" t="s">
        <v>9</v>
      </c>
      <c r="G103" s="1">
        <v>8390480346210</v>
      </c>
      <c r="H103">
        <v>11</v>
      </c>
      <c r="I103" s="2">
        <v>39</v>
      </c>
      <c r="J103" s="2">
        <f t="shared" si="21"/>
        <v>429</v>
      </c>
    </row>
    <row r="104" spans="1:10" x14ac:dyDescent="0.25">
      <c r="A104" t="str">
        <f t="shared" si="30"/>
        <v>JHL - JOHNNY LAMBS</v>
      </c>
      <c r="B104" t="str">
        <f t="shared" si="22"/>
        <v>BOXER MARE UNITO BRANDTENNIS</v>
      </c>
      <c r="C104" t="str">
        <f t="shared" ref="C104:D107" si="31">C103</f>
        <v>JL122P504BRANDTENNIS_806</v>
      </c>
      <c r="D104">
        <f t="shared" si="31"/>
        <v>806</v>
      </c>
      <c r="E104" t="s">
        <v>75</v>
      </c>
      <c r="F104" s="1" t="s">
        <v>10</v>
      </c>
      <c r="G104" s="1">
        <v>8390480346128</v>
      </c>
      <c r="H104">
        <v>46</v>
      </c>
      <c r="I104" s="2">
        <v>39</v>
      </c>
      <c r="J104" s="2">
        <f t="shared" si="21"/>
        <v>1794</v>
      </c>
    </row>
    <row r="105" spans="1:10" x14ac:dyDescent="0.25">
      <c r="A105" t="str">
        <f t="shared" si="30"/>
        <v>JHL - JOHNNY LAMBS</v>
      </c>
      <c r="B105" t="str">
        <f t="shared" si="22"/>
        <v>BOXER MARE UNITO BRANDTENNIS</v>
      </c>
      <c r="C105" t="str">
        <f t="shared" si="31"/>
        <v>JL122P504BRANDTENNIS_806</v>
      </c>
      <c r="D105">
        <f t="shared" si="31"/>
        <v>806</v>
      </c>
      <c r="E105" t="s">
        <v>75</v>
      </c>
      <c r="F105" s="1" t="s">
        <v>11</v>
      </c>
      <c r="G105" s="1">
        <v>8390480346036</v>
      </c>
      <c r="H105">
        <v>47</v>
      </c>
      <c r="I105" s="2">
        <v>39</v>
      </c>
      <c r="J105" s="2">
        <f t="shared" si="21"/>
        <v>1833</v>
      </c>
    </row>
    <row r="106" spans="1:10" x14ac:dyDescent="0.25">
      <c r="A106" t="str">
        <f t="shared" si="30"/>
        <v>JHL - JOHNNY LAMBS</v>
      </c>
      <c r="B106" t="str">
        <f t="shared" si="22"/>
        <v>BOXER MARE UNITO BRANDTENNIS</v>
      </c>
      <c r="C106" t="str">
        <f t="shared" si="31"/>
        <v>JL122P504BRANDTENNIS_806</v>
      </c>
      <c r="D106">
        <f t="shared" si="31"/>
        <v>806</v>
      </c>
      <c r="E106" t="s">
        <v>75</v>
      </c>
      <c r="F106" s="1" t="s">
        <v>12</v>
      </c>
      <c r="G106" s="1">
        <v>8390480346395</v>
      </c>
      <c r="H106">
        <v>10</v>
      </c>
      <c r="I106" s="2">
        <v>39</v>
      </c>
      <c r="J106" s="2">
        <f t="shared" si="21"/>
        <v>390</v>
      </c>
    </row>
    <row r="107" spans="1:10" x14ac:dyDescent="0.25">
      <c r="A107" t="str">
        <f t="shared" si="30"/>
        <v>JHL - JOHNNY LAMBS</v>
      </c>
      <c r="B107" t="str">
        <f t="shared" si="22"/>
        <v>BOXER MARE UNITO BRANDTENNIS</v>
      </c>
      <c r="C107" t="str">
        <f t="shared" si="31"/>
        <v>JL122P504BRANDTENNIS_806</v>
      </c>
      <c r="D107">
        <f t="shared" si="31"/>
        <v>806</v>
      </c>
      <c r="E107" t="s">
        <v>75</v>
      </c>
      <c r="F107" s="1" t="s">
        <v>13</v>
      </c>
      <c r="G107" s="1">
        <v>8390480346302</v>
      </c>
      <c r="H107">
        <v>28</v>
      </c>
      <c r="I107" s="2">
        <v>39</v>
      </c>
      <c r="J107" s="2">
        <f t="shared" si="21"/>
        <v>1092</v>
      </c>
    </row>
    <row r="108" spans="1:10" x14ac:dyDescent="0.25">
      <c r="A108" t="str">
        <f t="shared" si="30"/>
        <v>JHL - JOHNNY LAMBS</v>
      </c>
      <c r="B108" t="str">
        <f t="shared" si="22"/>
        <v>BOXER MARE UNITO BRANDTENNIS</v>
      </c>
      <c r="C108" t="s">
        <v>39</v>
      </c>
      <c r="D108">
        <v>900</v>
      </c>
      <c r="E108" t="s">
        <v>76</v>
      </c>
      <c r="F108" s="1" t="s">
        <v>9</v>
      </c>
      <c r="G108" s="1">
        <v>8390480346241</v>
      </c>
      <c r="H108">
        <v>5</v>
      </c>
      <c r="I108" s="2">
        <v>39</v>
      </c>
      <c r="J108" s="2">
        <f t="shared" si="21"/>
        <v>195</v>
      </c>
    </row>
    <row r="109" spans="1:10" x14ac:dyDescent="0.25">
      <c r="A109" t="str">
        <f t="shared" si="30"/>
        <v>JHL - JOHNNY LAMBS</v>
      </c>
      <c r="B109" t="str">
        <f t="shared" ref="B109:D112" si="32">B108</f>
        <v>BOXER MARE UNITO BRANDTENNIS</v>
      </c>
      <c r="C109" t="str">
        <f t="shared" si="32"/>
        <v>JL122P504BRANDTENNIS_900</v>
      </c>
      <c r="D109">
        <f t="shared" si="32"/>
        <v>900</v>
      </c>
      <c r="E109" t="s">
        <v>76</v>
      </c>
      <c r="F109" s="1" t="s">
        <v>10</v>
      </c>
      <c r="G109" s="1">
        <v>8390480346159</v>
      </c>
      <c r="H109">
        <v>40</v>
      </c>
      <c r="I109" s="2">
        <v>39</v>
      </c>
      <c r="J109" s="2">
        <f t="shared" si="21"/>
        <v>1560</v>
      </c>
    </row>
    <row r="110" spans="1:10" x14ac:dyDescent="0.25">
      <c r="A110" t="str">
        <f t="shared" si="30"/>
        <v>JHL - JOHNNY LAMBS</v>
      </c>
      <c r="B110" t="str">
        <f t="shared" si="32"/>
        <v>BOXER MARE UNITO BRANDTENNIS</v>
      </c>
      <c r="C110" t="str">
        <f t="shared" si="32"/>
        <v>JL122P504BRANDTENNIS_900</v>
      </c>
      <c r="D110">
        <f t="shared" si="32"/>
        <v>900</v>
      </c>
      <c r="E110" t="s">
        <v>76</v>
      </c>
      <c r="F110" s="1" t="s">
        <v>11</v>
      </c>
      <c r="G110" s="1">
        <v>8390480346067</v>
      </c>
      <c r="H110">
        <v>40</v>
      </c>
      <c r="I110" s="2">
        <v>39</v>
      </c>
      <c r="J110" s="2">
        <f t="shared" si="21"/>
        <v>1560</v>
      </c>
    </row>
    <row r="111" spans="1:10" x14ac:dyDescent="0.25">
      <c r="A111" t="str">
        <f t="shared" si="30"/>
        <v>JHL - JOHNNY LAMBS</v>
      </c>
      <c r="B111" t="str">
        <f t="shared" si="32"/>
        <v>BOXER MARE UNITO BRANDTENNIS</v>
      </c>
      <c r="C111" t="str">
        <f t="shared" si="32"/>
        <v>JL122P504BRANDTENNIS_900</v>
      </c>
      <c r="D111">
        <f t="shared" si="32"/>
        <v>900</v>
      </c>
      <c r="E111" t="s">
        <v>76</v>
      </c>
      <c r="F111" s="1" t="s">
        <v>12</v>
      </c>
      <c r="G111" s="1">
        <v>8390480346425</v>
      </c>
      <c r="H111">
        <v>10</v>
      </c>
      <c r="I111" s="2">
        <v>39</v>
      </c>
      <c r="J111" s="2">
        <f t="shared" si="21"/>
        <v>390</v>
      </c>
    </row>
    <row r="112" spans="1:10" x14ac:dyDescent="0.25">
      <c r="A112" t="str">
        <f t="shared" si="30"/>
        <v>JHL - JOHNNY LAMBS</v>
      </c>
      <c r="B112" t="str">
        <f t="shared" si="32"/>
        <v>BOXER MARE UNITO BRANDTENNIS</v>
      </c>
      <c r="C112" t="str">
        <f t="shared" si="32"/>
        <v>JL122P504BRANDTENNIS_900</v>
      </c>
      <c r="D112">
        <f t="shared" si="32"/>
        <v>900</v>
      </c>
      <c r="E112" t="s">
        <v>76</v>
      </c>
      <c r="F112" s="1" t="s">
        <v>13</v>
      </c>
      <c r="G112" s="1">
        <v>8390480346333</v>
      </c>
      <c r="H112">
        <v>28</v>
      </c>
      <c r="I112" s="2">
        <v>39</v>
      </c>
      <c r="J112" s="2">
        <f t="shared" si="21"/>
        <v>1092</v>
      </c>
    </row>
    <row r="113" spans="1:10" x14ac:dyDescent="0.25">
      <c r="A113" t="str">
        <f t="shared" si="30"/>
        <v>JHL - JOHNNY LAMBS</v>
      </c>
      <c r="B113" t="s">
        <v>40</v>
      </c>
      <c r="C113" t="s">
        <v>41</v>
      </c>
      <c r="D113">
        <v>740</v>
      </c>
      <c r="E113" t="s">
        <v>67</v>
      </c>
      <c r="F113" s="1">
        <v>41</v>
      </c>
      <c r="G113" s="1">
        <v>8390480457527</v>
      </c>
      <c r="H113">
        <v>1</v>
      </c>
      <c r="I113" s="2">
        <v>69</v>
      </c>
      <c r="J113" s="2">
        <f t="shared" si="21"/>
        <v>69</v>
      </c>
    </row>
    <row r="114" spans="1:10" x14ac:dyDescent="0.25">
      <c r="A114" t="str">
        <f t="shared" si="30"/>
        <v>JHL - JOHNNY LAMBS</v>
      </c>
      <c r="B114" t="s">
        <v>42</v>
      </c>
      <c r="C114" t="s">
        <v>43</v>
      </c>
      <c r="D114">
        <v>700</v>
      </c>
      <c r="E114" t="s">
        <v>72</v>
      </c>
      <c r="F114" s="1">
        <v>39</v>
      </c>
      <c r="G114" s="1">
        <v>8390480358831</v>
      </c>
      <c r="H114">
        <v>1</v>
      </c>
      <c r="I114" s="2">
        <v>69</v>
      </c>
      <c r="J114" s="2">
        <f t="shared" si="21"/>
        <v>69</v>
      </c>
    </row>
    <row r="115" spans="1:10" x14ac:dyDescent="0.25">
      <c r="A115" t="str">
        <f t="shared" si="30"/>
        <v>JHL - JOHNNY LAMBS</v>
      </c>
      <c r="B115" t="s">
        <v>44</v>
      </c>
      <c r="C115" t="s">
        <v>45</v>
      </c>
      <c r="D115">
        <v>739</v>
      </c>
      <c r="E115" t="s">
        <v>64</v>
      </c>
      <c r="F115" s="1" t="s">
        <v>10</v>
      </c>
      <c r="G115" s="1">
        <v>8390480525110</v>
      </c>
      <c r="H115">
        <v>1</v>
      </c>
      <c r="I115" s="2">
        <v>69</v>
      </c>
      <c r="J115" s="2">
        <f t="shared" si="21"/>
        <v>69</v>
      </c>
    </row>
    <row r="116" spans="1:10" x14ac:dyDescent="0.25">
      <c r="A116" t="str">
        <f t="shared" si="30"/>
        <v>JHL - JOHNNY LAMBS</v>
      </c>
      <c r="B116" t="s">
        <v>46</v>
      </c>
      <c r="C116" t="s">
        <v>47</v>
      </c>
      <c r="D116">
        <v>740</v>
      </c>
      <c r="E116" t="s">
        <v>67</v>
      </c>
      <c r="F116" s="1" t="s">
        <v>10</v>
      </c>
      <c r="G116" s="1">
        <v>8390480459934</v>
      </c>
      <c r="H116">
        <v>1</v>
      </c>
      <c r="I116" s="2">
        <v>69</v>
      </c>
      <c r="J116" s="2">
        <f t="shared" si="21"/>
        <v>69</v>
      </c>
    </row>
    <row r="117" spans="1:10" x14ac:dyDescent="0.25">
      <c r="A117" t="str">
        <f t="shared" si="30"/>
        <v>JHL - JOHNNY LAMBS</v>
      </c>
      <c r="B117" t="s">
        <v>48</v>
      </c>
      <c r="C117" t="s">
        <v>49</v>
      </c>
      <c r="D117">
        <v>739</v>
      </c>
      <c r="E117" t="s">
        <v>64</v>
      </c>
      <c r="F117" s="1" t="s">
        <v>10</v>
      </c>
      <c r="G117" s="1">
        <v>8390480462736</v>
      </c>
      <c r="H117">
        <v>1</v>
      </c>
      <c r="I117" s="2">
        <v>69</v>
      </c>
      <c r="J117" s="2">
        <f t="shared" si="21"/>
        <v>69</v>
      </c>
    </row>
    <row r="118" spans="1:10" x14ac:dyDescent="0.25">
      <c r="A118" t="str">
        <f t="shared" si="30"/>
        <v>JHL - JOHNNY LAMBS</v>
      </c>
      <c r="B118" t="s">
        <v>50</v>
      </c>
      <c r="C118" t="s">
        <v>51</v>
      </c>
      <c r="D118">
        <v>106</v>
      </c>
      <c r="E118" t="s">
        <v>68</v>
      </c>
      <c r="F118" s="1" t="s">
        <v>10</v>
      </c>
      <c r="G118" s="1">
        <v>8390480340546</v>
      </c>
      <c r="H118">
        <v>1</v>
      </c>
      <c r="I118" s="2">
        <v>69</v>
      </c>
      <c r="J118" s="2">
        <f t="shared" si="21"/>
        <v>69</v>
      </c>
    </row>
    <row r="119" spans="1:10" x14ac:dyDescent="0.25">
      <c r="A119" t="str">
        <f t="shared" si="30"/>
        <v>JHL - JOHNNY LAMBS</v>
      </c>
      <c r="B119" t="s">
        <v>52</v>
      </c>
      <c r="C119" t="s">
        <v>53</v>
      </c>
      <c r="D119">
        <v>431</v>
      </c>
      <c r="E119" t="s">
        <v>60</v>
      </c>
      <c r="F119" s="1" t="s">
        <v>9</v>
      </c>
      <c r="G119" s="1">
        <v>8390480598886</v>
      </c>
      <c r="H119">
        <v>8</v>
      </c>
      <c r="I119" s="2">
        <v>55</v>
      </c>
      <c r="J119" s="2">
        <f t="shared" si="21"/>
        <v>440</v>
      </c>
    </row>
    <row r="120" spans="1:10" x14ac:dyDescent="0.25">
      <c r="A120" t="str">
        <f t="shared" ref="A120:D124" si="33">A119</f>
        <v>JHL - JOHNNY LAMBS</v>
      </c>
      <c r="B120" t="str">
        <f t="shared" si="33"/>
        <v>T SHIRT GIRO STAMPATA PAISLEYTEE</v>
      </c>
      <c r="C120" t="str">
        <f t="shared" si="33"/>
        <v>J123P204PAISLEYTEE_431</v>
      </c>
      <c r="D120">
        <f t="shared" si="33"/>
        <v>431</v>
      </c>
      <c r="E120" t="s">
        <v>60</v>
      </c>
      <c r="F120" s="1" t="s">
        <v>54</v>
      </c>
      <c r="G120" s="1">
        <v>8390480598763</v>
      </c>
      <c r="H120">
        <v>9</v>
      </c>
      <c r="I120" s="2">
        <v>55</v>
      </c>
      <c r="J120" s="2">
        <f t="shared" si="21"/>
        <v>495</v>
      </c>
    </row>
    <row r="121" spans="1:10" x14ac:dyDescent="0.25">
      <c r="A121" t="str">
        <f t="shared" si="33"/>
        <v>JHL - JOHNNY LAMBS</v>
      </c>
      <c r="B121" t="str">
        <f t="shared" si="33"/>
        <v>T SHIRT GIRO STAMPATA PAISLEYTEE</v>
      </c>
      <c r="C121" t="str">
        <f t="shared" si="33"/>
        <v>J123P204PAISLEYTEE_431</v>
      </c>
      <c r="D121">
        <f t="shared" si="33"/>
        <v>431</v>
      </c>
      <c r="E121" t="s">
        <v>60</v>
      </c>
      <c r="F121" s="1" t="s">
        <v>10</v>
      </c>
      <c r="G121" s="1">
        <v>8390480598848</v>
      </c>
      <c r="H121">
        <v>44</v>
      </c>
      <c r="I121" s="2">
        <v>55</v>
      </c>
      <c r="J121" s="2">
        <f t="shared" si="21"/>
        <v>2420</v>
      </c>
    </row>
    <row r="122" spans="1:10" x14ac:dyDescent="0.25">
      <c r="A122" t="str">
        <f t="shared" si="33"/>
        <v>JHL - JOHNNY LAMBS</v>
      </c>
      <c r="B122" t="str">
        <f t="shared" si="33"/>
        <v>T SHIRT GIRO STAMPATA PAISLEYTEE</v>
      </c>
      <c r="C122" t="str">
        <f t="shared" si="33"/>
        <v>J123P204PAISLEYTEE_431</v>
      </c>
      <c r="D122">
        <f t="shared" si="33"/>
        <v>431</v>
      </c>
      <c r="E122" t="s">
        <v>60</v>
      </c>
      <c r="F122" s="1" t="s">
        <v>11</v>
      </c>
      <c r="G122" s="1">
        <v>8390480598800</v>
      </c>
      <c r="H122">
        <v>36</v>
      </c>
      <c r="I122" s="2">
        <v>55</v>
      </c>
      <c r="J122" s="2">
        <f t="shared" si="21"/>
        <v>1980</v>
      </c>
    </row>
    <row r="123" spans="1:10" x14ac:dyDescent="0.25">
      <c r="A123" t="str">
        <f t="shared" si="33"/>
        <v>JHL - JOHNNY LAMBS</v>
      </c>
      <c r="B123" t="str">
        <f t="shared" si="33"/>
        <v>T SHIRT GIRO STAMPATA PAISLEYTEE</v>
      </c>
      <c r="C123" t="str">
        <f t="shared" si="33"/>
        <v>J123P204PAISLEYTEE_431</v>
      </c>
      <c r="D123">
        <f t="shared" si="33"/>
        <v>431</v>
      </c>
      <c r="E123" t="s">
        <v>60</v>
      </c>
      <c r="F123" s="1" t="s">
        <v>12</v>
      </c>
      <c r="G123" s="1">
        <v>8390480598961</v>
      </c>
      <c r="H123">
        <v>18</v>
      </c>
      <c r="I123" s="2">
        <v>55</v>
      </c>
      <c r="J123" s="2">
        <f t="shared" si="21"/>
        <v>990</v>
      </c>
    </row>
    <row r="124" spans="1:10" x14ac:dyDescent="0.25">
      <c r="A124" t="str">
        <f t="shared" si="33"/>
        <v>JHL - JOHNNY LAMBS</v>
      </c>
      <c r="B124" t="str">
        <f t="shared" si="33"/>
        <v>T SHIRT GIRO STAMPATA PAISLEYTEE</v>
      </c>
      <c r="C124" t="str">
        <f t="shared" si="33"/>
        <v>J123P204PAISLEYTEE_431</v>
      </c>
      <c r="D124">
        <f t="shared" si="33"/>
        <v>431</v>
      </c>
      <c r="E124" t="s">
        <v>60</v>
      </c>
      <c r="F124" s="1" t="s">
        <v>13</v>
      </c>
      <c r="G124" s="1">
        <v>8390480598923</v>
      </c>
      <c r="H124">
        <v>19</v>
      </c>
      <c r="I124" s="2">
        <v>55</v>
      </c>
      <c r="J124" s="2">
        <f t="shared" si="21"/>
        <v>1045</v>
      </c>
    </row>
    <row r="125" spans="1:10" x14ac:dyDescent="0.25">
      <c r="A125" t="str">
        <f t="shared" ref="A125:B125" si="34">A124</f>
        <v>JHL - JOHNNY LAMBS</v>
      </c>
      <c r="B125" t="str">
        <f t="shared" si="34"/>
        <v>T SHIRT GIRO STAMPATA PAISLEYTEE</v>
      </c>
      <c r="C125" t="s">
        <v>55</v>
      </c>
      <c r="D125">
        <v>532</v>
      </c>
      <c r="E125" t="s">
        <v>65</v>
      </c>
      <c r="F125" s="1" t="s">
        <v>9</v>
      </c>
      <c r="G125" s="1">
        <v>8390480598879</v>
      </c>
      <c r="H125">
        <v>10</v>
      </c>
      <c r="I125" s="2">
        <v>55</v>
      </c>
      <c r="J125" s="2">
        <f t="shared" si="21"/>
        <v>550</v>
      </c>
    </row>
    <row r="126" spans="1:10" x14ac:dyDescent="0.25">
      <c r="A126" t="str">
        <f t="shared" ref="A126:D130" si="35">A125</f>
        <v>JHL - JOHNNY LAMBS</v>
      </c>
      <c r="B126" t="str">
        <f t="shared" si="35"/>
        <v>T SHIRT GIRO STAMPATA PAISLEYTEE</v>
      </c>
      <c r="C126" t="str">
        <f t="shared" si="35"/>
        <v>J123P204PAISLEYTEE_532</v>
      </c>
      <c r="D126">
        <f t="shared" si="35"/>
        <v>532</v>
      </c>
      <c r="E126" t="s">
        <v>65</v>
      </c>
      <c r="F126" s="1" t="s">
        <v>54</v>
      </c>
      <c r="G126" s="1">
        <v>8390480598756</v>
      </c>
      <c r="H126">
        <v>9</v>
      </c>
      <c r="I126" s="2">
        <v>55</v>
      </c>
      <c r="J126" s="2">
        <f t="shared" si="21"/>
        <v>495</v>
      </c>
    </row>
    <row r="127" spans="1:10" x14ac:dyDescent="0.25">
      <c r="A127" t="str">
        <f t="shared" si="35"/>
        <v>JHL - JOHNNY LAMBS</v>
      </c>
      <c r="B127" t="str">
        <f t="shared" si="35"/>
        <v>T SHIRT GIRO STAMPATA PAISLEYTEE</v>
      </c>
      <c r="C127" t="str">
        <f t="shared" si="35"/>
        <v>J123P204PAISLEYTEE_532</v>
      </c>
      <c r="D127">
        <f t="shared" si="35"/>
        <v>532</v>
      </c>
      <c r="E127" t="s">
        <v>65</v>
      </c>
      <c r="F127" s="1" t="s">
        <v>10</v>
      </c>
      <c r="G127" s="1">
        <v>8390480598831</v>
      </c>
      <c r="H127">
        <v>43</v>
      </c>
      <c r="I127" s="2">
        <v>55</v>
      </c>
      <c r="J127" s="2">
        <f t="shared" si="21"/>
        <v>2365</v>
      </c>
    </row>
    <row r="128" spans="1:10" x14ac:dyDescent="0.25">
      <c r="A128" t="str">
        <f t="shared" si="35"/>
        <v>JHL - JOHNNY LAMBS</v>
      </c>
      <c r="B128" t="str">
        <f t="shared" si="35"/>
        <v>T SHIRT GIRO STAMPATA PAISLEYTEE</v>
      </c>
      <c r="C128" t="str">
        <f t="shared" si="35"/>
        <v>J123P204PAISLEYTEE_532</v>
      </c>
      <c r="D128">
        <f t="shared" si="35"/>
        <v>532</v>
      </c>
      <c r="E128" t="s">
        <v>65</v>
      </c>
      <c r="F128" s="1" t="s">
        <v>11</v>
      </c>
      <c r="G128" s="1">
        <v>8390480598794</v>
      </c>
      <c r="H128">
        <v>38</v>
      </c>
      <c r="I128" s="2">
        <v>55</v>
      </c>
      <c r="J128" s="2">
        <f t="shared" si="21"/>
        <v>2090</v>
      </c>
    </row>
    <row r="129" spans="1:10" x14ac:dyDescent="0.25">
      <c r="A129" t="str">
        <f t="shared" si="35"/>
        <v>JHL - JOHNNY LAMBS</v>
      </c>
      <c r="B129" t="str">
        <f t="shared" si="35"/>
        <v>T SHIRT GIRO STAMPATA PAISLEYTEE</v>
      </c>
      <c r="C129" t="str">
        <f t="shared" si="35"/>
        <v>J123P204PAISLEYTEE_532</v>
      </c>
      <c r="D129">
        <f t="shared" si="35"/>
        <v>532</v>
      </c>
      <c r="E129" t="s">
        <v>65</v>
      </c>
      <c r="F129" s="1" t="s">
        <v>12</v>
      </c>
      <c r="G129" s="1">
        <v>8390480598954</v>
      </c>
      <c r="H129">
        <v>20</v>
      </c>
      <c r="I129" s="2">
        <v>55</v>
      </c>
      <c r="J129" s="2">
        <f t="shared" si="21"/>
        <v>1100</v>
      </c>
    </row>
    <row r="130" spans="1:10" x14ac:dyDescent="0.25">
      <c r="A130" t="str">
        <f t="shared" si="35"/>
        <v>JHL - JOHNNY LAMBS</v>
      </c>
      <c r="B130" t="str">
        <f t="shared" si="35"/>
        <v>T SHIRT GIRO STAMPATA PAISLEYTEE</v>
      </c>
      <c r="C130" t="str">
        <f t="shared" si="35"/>
        <v>J123P204PAISLEYTEE_532</v>
      </c>
      <c r="D130">
        <f t="shared" si="35"/>
        <v>532</v>
      </c>
      <c r="E130" t="s">
        <v>65</v>
      </c>
      <c r="F130" s="1" t="s">
        <v>13</v>
      </c>
      <c r="G130" s="1">
        <v>8390480598916</v>
      </c>
      <c r="H130">
        <v>29</v>
      </c>
      <c r="I130" s="2">
        <v>55</v>
      </c>
      <c r="J130" s="2">
        <f t="shared" si="21"/>
        <v>1595</v>
      </c>
    </row>
    <row r="131" spans="1:10" x14ac:dyDescent="0.25">
      <c r="A131" t="str">
        <f t="shared" ref="A131:B131" si="36">A130</f>
        <v>JHL - JOHNNY LAMBS</v>
      </c>
      <c r="B131" t="str">
        <f t="shared" si="36"/>
        <v>T SHIRT GIRO STAMPATA PAISLEYTEE</v>
      </c>
      <c r="C131" t="s">
        <v>56</v>
      </c>
      <c r="D131">
        <v>739</v>
      </c>
      <c r="E131" t="s">
        <v>64</v>
      </c>
      <c r="F131" s="1" t="s">
        <v>9</v>
      </c>
      <c r="G131" s="1">
        <v>8390480598909</v>
      </c>
      <c r="H131">
        <v>10</v>
      </c>
      <c r="I131" s="2">
        <v>55</v>
      </c>
      <c r="J131" s="2">
        <f t="shared" si="21"/>
        <v>550</v>
      </c>
    </row>
    <row r="132" spans="1:10" x14ac:dyDescent="0.25">
      <c r="A132" t="str">
        <f t="shared" ref="A132:D136" si="37">A131</f>
        <v>JHL - JOHNNY LAMBS</v>
      </c>
      <c r="B132" t="str">
        <f t="shared" si="37"/>
        <v>T SHIRT GIRO STAMPATA PAISLEYTEE</v>
      </c>
      <c r="C132" t="str">
        <f t="shared" si="37"/>
        <v>J123P204PAISLEYTEE_739</v>
      </c>
      <c r="D132">
        <f t="shared" si="37"/>
        <v>739</v>
      </c>
      <c r="E132" t="s">
        <v>64</v>
      </c>
      <c r="F132" s="1" t="s">
        <v>54</v>
      </c>
      <c r="G132" s="1">
        <v>8390480598787</v>
      </c>
      <c r="H132">
        <v>10</v>
      </c>
      <c r="I132" s="2">
        <v>55</v>
      </c>
      <c r="J132" s="2">
        <f t="shared" ref="J132:J142" si="38">I132*H132</f>
        <v>550</v>
      </c>
    </row>
    <row r="133" spans="1:10" x14ac:dyDescent="0.25">
      <c r="A133" t="str">
        <f t="shared" si="37"/>
        <v>JHL - JOHNNY LAMBS</v>
      </c>
      <c r="B133" t="str">
        <f t="shared" si="37"/>
        <v>T SHIRT GIRO STAMPATA PAISLEYTEE</v>
      </c>
      <c r="C133" t="str">
        <f t="shared" si="37"/>
        <v>J123P204PAISLEYTEE_739</v>
      </c>
      <c r="D133">
        <f t="shared" si="37"/>
        <v>739</v>
      </c>
      <c r="E133" t="s">
        <v>64</v>
      </c>
      <c r="F133" s="1" t="s">
        <v>10</v>
      </c>
      <c r="G133" s="1">
        <v>8390480598862</v>
      </c>
      <c r="H133">
        <v>37</v>
      </c>
      <c r="I133" s="2">
        <v>55</v>
      </c>
      <c r="J133" s="2">
        <f t="shared" si="38"/>
        <v>2035</v>
      </c>
    </row>
    <row r="134" spans="1:10" x14ac:dyDescent="0.25">
      <c r="A134" t="str">
        <f t="shared" si="37"/>
        <v>JHL - JOHNNY LAMBS</v>
      </c>
      <c r="B134" t="str">
        <f t="shared" si="37"/>
        <v>T SHIRT GIRO STAMPATA PAISLEYTEE</v>
      </c>
      <c r="C134" t="str">
        <f t="shared" si="37"/>
        <v>J123P204PAISLEYTEE_739</v>
      </c>
      <c r="D134">
        <f t="shared" si="37"/>
        <v>739</v>
      </c>
      <c r="E134" t="s">
        <v>64</v>
      </c>
      <c r="F134" s="1" t="s">
        <v>11</v>
      </c>
      <c r="G134" s="1">
        <v>8390480598824</v>
      </c>
      <c r="H134">
        <v>37</v>
      </c>
      <c r="I134" s="2">
        <v>55</v>
      </c>
      <c r="J134" s="2">
        <f t="shared" si="38"/>
        <v>2035</v>
      </c>
    </row>
    <row r="135" spans="1:10" x14ac:dyDescent="0.25">
      <c r="A135" t="str">
        <f t="shared" si="37"/>
        <v>JHL - JOHNNY LAMBS</v>
      </c>
      <c r="B135" t="str">
        <f t="shared" si="37"/>
        <v>T SHIRT GIRO STAMPATA PAISLEYTEE</v>
      </c>
      <c r="C135" t="str">
        <f t="shared" si="37"/>
        <v>J123P204PAISLEYTEE_739</v>
      </c>
      <c r="D135">
        <f t="shared" si="37"/>
        <v>739</v>
      </c>
      <c r="E135" t="s">
        <v>64</v>
      </c>
      <c r="F135" s="1" t="s">
        <v>12</v>
      </c>
      <c r="G135" s="1">
        <v>8390480598985</v>
      </c>
      <c r="H135">
        <v>18</v>
      </c>
      <c r="I135" s="2">
        <v>55</v>
      </c>
      <c r="J135" s="2">
        <f t="shared" si="38"/>
        <v>990</v>
      </c>
    </row>
    <row r="136" spans="1:10" x14ac:dyDescent="0.25">
      <c r="A136" t="str">
        <f t="shared" si="37"/>
        <v>JHL - JOHNNY LAMBS</v>
      </c>
      <c r="B136" t="str">
        <f t="shared" si="37"/>
        <v>T SHIRT GIRO STAMPATA PAISLEYTEE</v>
      </c>
      <c r="C136" t="str">
        <f t="shared" si="37"/>
        <v>J123P204PAISLEYTEE_739</v>
      </c>
      <c r="D136">
        <f t="shared" si="37"/>
        <v>739</v>
      </c>
      <c r="E136" t="s">
        <v>64</v>
      </c>
      <c r="F136" s="1" t="s">
        <v>13</v>
      </c>
      <c r="G136" s="1">
        <v>8390480598947</v>
      </c>
      <c r="H136">
        <v>24</v>
      </c>
      <c r="I136" s="2">
        <v>55</v>
      </c>
      <c r="J136" s="2">
        <f t="shared" si="38"/>
        <v>1320</v>
      </c>
    </row>
    <row r="137" spans="1:10" x14ac:dyDescent="0.25">
      <c r="A137" t="str">
        <f t="shared" ref="A137:B137" si="39">A136</f>
        <v>JHL - JOHNNY LAMBS</v>
      </c>
      <c r="B137" t="str">
        <f t="shared" si="39"/>
        <v>T SHIRT GIRO STAMPATA PAISLEYTEE</v>
      </c>
      <c r="C137" t="s">
        <v>57</v>
      </c>
      <c r="D137">
        <v>812</v>
      </c>
      <c r="E137" t="s">
        <v>66</v>
      </c>
      <c r="F137" s="1" t="s">
        <v>9</v>
      </c>
      <c r="G137" s="1">
        <v>8390480598893</v>
      </c>
      <c r="H137">
        <v>10</v>
      </c>
      <c r="I137" s="2">
        <v>55</v>
      </c>
      <c r="J137" s="2">
        <f t="shared" si="38"/>
        <v>550</v>
      </c>
    </row>
    <row r="138" spans="1:10" x14ac:dyDescent="0.25">
      <c r="A138" t="str">
        <f t="shared" ref="A138:D142" si="40">A137</f>
        <v>JHL - JOHNNY LAMBS</v>
      </c>
      <c r="B138" t="str">
        <f t="shared" si="40"/>
        <v>T SHIRT GIRO STAMPATA PAISLEYTEE</v>
      </c>
      <c r="C138" t="str">
        <f t="shared" si="40"/>
        <v>J123P204PAISLEYTEE_812</v>
      </c>
      <c r="D138">
        <f t="shared" si="40"/>
        <v>812</v>
      </c>
      <c r="E138" t="s">
        <v>66</v>
      </c>
      <c r="F138" s="1" t="s">
        <v>54</v>
      </c>
      <c r="G138" s="1">
        <v>8390480598770</v>
      </c>
      <c r="H138">
        <v>9</v>
      </c>
      <c r="I138" s="2">
        <v>55</v>
      </c>
      <c r="J138" s="2">
        <f t="shared" si="38"/>
        <v>495</v>
      </c>
    </row>
    <row r="139" spans="1:10" x14ac:dyDescent="0.25">
      <c r="A139" t="str">
        <f t="shared" si="40"/>
        <v>JHL - JOHNNY LAMBS</v>
      </c>
      <c r="B139" t="str">
        <f t="shared" si="40"/>
        <v>T SHIRT GIRO STAMPATA PAISLEYTEE</v>
      </c>
      <c r="C139" t="str">
        <f t="shared" si="40"/>
        <v>J123P204PAISLEYTEE_812</v>
      </c>
      <c r="D139">
        <f t="shared" si="40"/>
        <v>812</v>
      </c>
      <c r="E139" t="s">
        <v>66</v>
      </c>
      <c r="F139" s="1" t="s">
        <v>10</v>
      </c>
      <c r="G139" s="1">
        <v>8390480598855</v>
      </c>
      <c r="H139">
        <v>17</v>
      </c>
      <c r="I139" s="2">
        <v>55</v>
      </c>
      <c r="J139" s="2">
        <f t="shared" si="38"/>
        <v>935</v>
      </c>
    </row>
    <row r="140" spans="1:10" x14ac:dyDescent="0.25">
      <c r="A140" t="str">
        <f t="shared" si="40"/>
        <v>JHL - JOHNNY LAMBS</v>
      </c>
      <c r="B140" t="str">
        <f t="shared" si="40"/>
        <v>T SHIRT GIRO STAMPATA PAISLEYTEE</v>
      </c>
      <c r="C140" t="str">
        <f t="shared" si="40"/>
        <v>J123P204PAISLEYTEE_812</v>
      </c>
      <c r="D140">
        <f t="shared" si="40"/>
        <v>812</v>
      </c>
      <c r="E140" t="s">
        <v>66</v>
      </c>
      <c r="F140" s="1" t="s">
        <v>11</v>
      </c>
      <c r="G140" s="1">
        <v>8390480598817</v>
      </c>
      <c r="H140">
        <v>27</v>
      </c>
      <c r="I140" s="2">
        <v>55</v>
      </c>
      <c r="J140" s="2">
        <f t="shared" si="38"/>
        <v>1485</v>
      </c>
    </row>
    <row r="141" spans="1:10" x14ac:dyDescent="0.25">
      <c r="A141" t="str">
        <f t="shared" si="40"/>
        <v>JHL - JOHNNY LAMBS</v>
      </c>
      <c r="B141" t="str">
        <f t="shared" si="40"/>
        <v>T SHIRT GIRO STAMPATA PAISLEYTEE</v>
      </c>
      <c r="C141" t="str">
        <f t="shared" si="40"/>
        <v>J123P204PAISLEYTEE_812</v>
      </c>
      <c r="D141">
        <f t="shared" si="40"/>
        <v>812</v>
      </c>
      <c r="E141" t="s">
        <v>66</v>
      </c>
      <c r="F141" s="1" t="s">
        <v>12</v>
      </c>
      <c r="G141" s="1">
        <v>8390480598978</v>
      </c>
      <c r="H141">
        <v>10</v>
      </c>
      <c r="I141" s="2">
        <v>55</v>
      </c>
      <c r="J141" s="2">
        <f t="shared" si="38"/>
        <v>550</v>
      </c>
    </row>
    <row r="142" spans="1:10" x14ac:dyDescent="0.25">
      <c r="A142" t="str">
        <f t="shared" si="40"/>
        <v>JHL - JOHNNY LAMBS</v>
      </c>
      <c r="B142" t="str">
        <f t="shared" si="40"/>
        <v>T SHIRT GIRO STAMPATA PAISLEYTEE</v>
      </c>
      <c r="C142" t="str">
        <f t="shared" si="40"/>
        <v>J123P204PAISLEYTEE_812</v>
      </c>
      <c r="D142">
        <f t="shared" si="40"/>
        <v>812</v>
      </c>
      <c r="E142" t="s">
        <v>66</v>
      </c>
      <c r="F142" s="1" t="s">
        <v>13</v>
      </c>
      <c r="G142" s="1">
        <v>8390480598930</v>
      </c>
      <c r="H142">
        <v>20</v>
      </c>
      <c r="I142" s="2">
        <v>55</v>
      </c>
      <c r="J142" s="2">
        <f t="shared" si="38"/>
        <v>1100</v>
      </c>
    </row>
    <row r="143" spans="1:10" x14ac:dyDescent="0.25">
      <c r="H143">
        <f>SUM(H3:H142)</f>
        <v>2550</v>
      </c>
    </row>
  </sheetData>
  <autoFilter ref="A2:I14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2025-05-14T10:20:16Z</dcterms:modified>
</cp:coreProperties>
</file>